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3"/>
  </bookViews>
  <sheets>
    <sheet name="Белгородская обл" sheetId="1" r:id="rId1"/>
    <sheet name="Калужская обл" sheetId="2" r:id="rId2"/>
    <sheet name="г. Москва" sheetId="3" r:id="rId3"/>
    <sheet name="Ярославская обл" sheetId="4" r:id="rId4"/>
  </sheets>
  <definedNames>
    <definedName name="_xlnm.Print_Area" localSheetId="0">'Белгородская обл'!$A$1:$F$30</definedName>
  </definedNames>
  <calcPr fullCalcOnLoad="1"/>
</workbook>
</file>

<file path=xl/sharedStrings.xml><?xml version="1.0" encoding="utf-8"?>
<sst xmlns="http://schemas.openxmlformats.org/spreadsheetml/2006/main" count="310" uniqueCount="55">
  <si>
    <t xml:space="preserve">Структура и объем затрат на оказание услуг по передаче электрической энергии </t>
  </si>
  <si>
    <t>№ п/п</t>
  </si>
  <si>
    <t>Показатель</t>
  </si>
  <si>
    <t>Ед. изм.</t>
  </si>
  <si>
    <t>2011 год</t>
  </si>
  <si>
    <t>план</t>
  </si>
  <si>
    <t>факт</t>
  </si>
  <si>
    <t>примеч.</t>
  </si>
  <si>
    <t>I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</si>
  <si>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</si>
  <si>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</si>
  <si>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</si>
  <si>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</si>
  <si>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>1.1</t>
  </si>
  <si>
    <t>Себестоимость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</si>
  <si>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</si>
  <si>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</si>
  <si>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</si>
  <si>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</si>
  <si>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</si>
  <si>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</t>
  </si>
  <si>
    <t>1.1.2.1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</si>
  <si>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</si>
  <si>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</si>
  <si>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</si>
  <si>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</si>
  <si>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</si>
  <si>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</si>
  <si>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</si>
  <si>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</si>
  <si>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</si>
  <si>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</si>
  <si>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</si>
  <si>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</si>
  <si>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</si>
  <si>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</si>
  <si>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</si>
  <si>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 всего, в том числе:</t>
  </si>
  <si>
    <t>1.2.2.1</t>
  </si>
  <si>
    <t>прибыль на капвложения (инвестиции)</t>
  </si>
  <si>
    <t>1.2.2.2</t>
  </si>
  <si>
    <t>прибыль на возврат инвестиционных кредитов</t>
  </si>
  <si>
    <t>1.2.2.3</t>
  </si>
  <si>
    <t>дивидетнты по акциям</t>
  </si>
  <si>
    <t>1.2.2.4</t>
  </si>
  <si>
    <t>прочие расходы из прибыли</t>
  </si>
  <si>
    <t>1.3</t>
  </si>
  <si>
    <t>Недополученный по независящим причинам доход(+)/избыток средств, полученный в предыдущем периоде регулирования (-)</t>
  </si>
  <si>
    <t>II</t>
  </si>
  <si>
    <t>Справочно: расходы на ремонт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</si>
  <si>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</si>
  <si>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</si>
  <si>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</si>
  <si>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Заместитель генерального директора по реализации услуг</t>
  </si>
  <si>
    <t>М.В.Водовозов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</si>
</sst>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4" fontId="5" fillId="0" borderId="22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4" fontId="4" fillId="33" borderId="28" xfId="0" applyNumberFormat="1" applyFont="1" applyFill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D6" sqref="D6:F28"/>
    </sheetView>
  </sheetViews>
  <sheetFormatPr defaultColWidth="8.7109375" defaultRowHeight="15"/>
  <cols>
    <col min="1" max="1" width="7.7109375" style="0" customWidth="1"/>
    <col min="2" max="2" width="64.140625" style="0" customWidth="1"/>
    <col min="3" max="3" width="9.00390625" style="0" customWidth="1"/>
    <col min="4" max="6" width="10.7109375" style="0" customWidth="1"/>
    <col min="7" max="8" width="9.7109375" style="0" customWidth="1"/>
    <col min="9" max="9" width="9.00390625" style="0" customWidth="1"/>
    <col min="10" max="10" width="10.00390625" style="0" customWidth="1"/>
    <col min="11" max="11" width="9.7109375" style="0" customWidth="1"/>
    <col min="12" max="12" width="8.7109375" style="0" customWidth="1"/>
    <col min="13" max="13" width="8.8515625" style="0" customWidth="1"/>
    <col min="14" max="14" width="9.7109375" style="0" customWidth="1"/>
    <col min="15" max="15" width="9.00390625" style="0" customWidth="1"/>
  </cols>
  <sheetData>
    <row r="1" spans="1:15" ht="29.25" customHeight="1">
      <c r="A1" s="52" t="s">
        <v>0</v>
      </c>
      <c r="B1" s="52"/>
      <c r="C1" s="52"/>
      <c r="D1" s="52"/>
      <c r="E1" s="52"/>
      <c r="F1" s="52"/>
      <c r="G1" s="1"/>
      <c r="H1" s="1"/>
      <c r="I1" s="1"/>
      <c r="J1" s="1"/>
      <c r="K1" s="1"/>
      <c r="L1" s="1"/>
      <c r="M1" s="1"/>
      <c r="N1" s="1"/>
      <c r="O1" s="1"/>
    </row>
    <row r="3" spans="1:15" ht="15.75" customHeight="1">
      <c r="A3" s="53" t="s">
        <v>1</v>
      </c>
      <c r="B3" s="54" t="s">
        <v>2</v>
      </c>
      <c r="C3" s="53" t="s">
        <v>3</v>
      </c>
      <c r="D3" s="55" t="s">
        <v>4</v>
      </c>
      <c r="E3" s="55"/>
      <c r="F3" s="55"/>
      <c r="G3" s="56"/>
      <c r="H3" s="56"/>
      <c r="I3" s="56"/>
      <c r="J3" s="56"/>
      <c r="K3" s="56"/>
      <c r="L3" s="56"/>
      <c r="M3" s="56"/>
      <c r="N3" s="56"/>
      <c r="O3" s="56"/>
    </row>
    <row r="4" spans="1:15" ht="15">
      <c r="A4" s="53"/>
      <c r="B4" s="54"/>
      <c r="C4" s="53"/>
      <c r="D4" s="55"/>
      <c r="E4" s="55"/>
      <c r="F4" s="55"/>
      <c r="G4" s="56"/>
      <c r="H4" s="56"/>
      <c r="I4" s="56"/>
      <c r="J4" s="56"/>
      <c r="K4" s="56"/>
      <c r="L4" s="56"/>
      <c r="M4" s="56"/>
      <c r="N4" s="56"/>
      <c r="O4" s="56"/>
    </row>
    <row r="5" spans="1:15" ht="15.75" thickBot="1">
      <c r="A5" s="53"/>
      <c r="B5" s="54"/>
      <c r="C5" s="53"/>
      <c r="D5" s="3" t="s">
        <v>5</v>
      </c>
      <c r="E5" s="4" t="s">
        <v>6</v>
      </c>
      <c r="F5" s="5" t="s">
        <v>7</v>
      </c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6" t="s">
        <v>8</v>
      </c>
      <c r="B6" s="7" t="s">
        <v>9</v>
      </c>
      <c r="C6" s="8" t="s">
        <v>10</v>
      </c>
      <c r="D6" s="32">
        <f>D7</f>
        <v>4030.78</v>
      </c>
      <c r="E6" s="33">
        <f>E7</f>
        <v>5489.18</v>
      </c>
      <c r="F6" s="34"/>
      <c r="G6" s="9"/>
      <c r="H6" s="9"/>
      <c r="I6" s="9"/>
      <c r="J6" s="9"/>
      <c r="K6" s="9"/>
      <c r="L6" s="9"/>
      <c r="M6" s="9"/>
      <c r="N6" s="10"/>
      <c r="O6" s="10"/>
    </row>
    <row r="7" spans="1:15" ht="15">
      <c r="A7" s="11" t="s">
        <v>11</v>
      </c>
      <c r="B7" s="12" t="s">
        <v>12</v>
      </c>
      <c r="C7" s="13" t="s">
        <v>10</v>
      </c>
      <c r="D7" s="35">
        <f>D8+D18+D25</f>
        <v>4030.78</v>
      </c>
      <c r="E7" s="29">
        <f>E8+E18+E25</f>
        <v>5489.18</v>
      </c>
      <c r="F7" s="36"/>
      <c r="G7" s="14"/>
      <c r="H7" s="14"/>
      <c r="I7" s="14"/>
      <c r="J7" s="14"/>
      <c r="K7" s="14"/>
      <c r="L7" s="14"/>
      <c r="M7" s="14"/>
      <c r="N7" s="10"/>
      <c r="O7" s="10"/>
    </row>
    <row r="8" spans="1:15" ht="15">
      <c r="A8" s="15" t="s">
        <v>13</v>
      </c>
      <c r="B8" s="12" t="s">
        <v>14</v>
      </c>
      <c r="C8" s="13" t="s">
        <v>10</v>
      </c>
      <c r="D8" s="37">
        <f>D9+D11+D13+D14</f>
        <v>4030.78</v>
      </c>
      <c r="E8" s="30">
        <f>E9+E11+E13+E14</f>
        <v>5488.6900000000005</v>
      </c>
      <c r="F8" s="38"/>
      <c r="G8" s="10"/>
      <c r="H8" s="10"/>
      <c r="I8" s="10"/>
      <c r="J8" s="10"/>
      <c r="K8" s="10"/>
      <c r="L8" s="10"/>
      <c r="M8" s="10"/>
      <c r="N8" s="10"/>
      <c r="O8" s="10"/>
    </row>
    <row r="9" spans="1:15" ht="15">
      <c r="A9" s="15" t="s">
        <v>15</v>
      </c>
      <c r="B9" s="16" t="s">
        <v>16</v>
      </c>
      <c r="C9" s="13" t="s">
        <v>10</v>
      </c>
      <c r="D9" s="37">
        <v>250.4</v>
      </c>
      <c r="E9" s="30">
        <v>206.3</v>
      </c>
      <c r="F9" s="38"/>
      <c r="G9" s="10"/>
      <c r="H9" s="10"/>
      <c r="I9" s="10"/>
      <c r="J9" s="10"/>
      <c r="K9" s="10"/>
      <c r="L9" s="10"/>
      <c r="M9" s="10"/>
      <c r="N9" s="10"/>
      <c r="O9" s="10"/>
    </row>
    <row r="10" spans="1:15" ht="15">
      <c r="A10" s="15" t="s">
        <v>17</v>
      </c>
      <c r="B10" s="16" t="s">
        <v>18</v>
      </c>
      <c r="C10" s="13" t="s">
        <v>10</v>
      </c>
      <c r="D10" s="37">
        <v>250.4</v>
      </c>
      <c r="E10" s="30">
        <v>87.68</v>
      </c>
      <c r="F10" s="38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">
      <c r="A11" s="15" t="s">
        <v>19</v>
      </c>
      <c r="B11" s="16" t="s">
        <v>20</v>
      </c>
      <c r="C11" s="13" t="s">
        <v>10</v>
      </c>
      <c r="D11" s="37">
        <v>285.56</v>
      </c>
      <c r="E11" s="30">
        <v>848.96</v>
      </c>
      <c r="F11" s="38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">
      <c r="A12" s="15" t="s">
        <v>21</v>
      </c>
      <c r="B12" s="16" t="s">
        <v>18</v>
      </c>
      <c r="C12" s="13" t="s">
        <v>10</v>
      </c>
      <c r="D12" s="37"/>
      <c r="E12" s="30"/>
      <c r="F12" s="38"/>
      <c r="G12" s="17"/>
      <c r="H12" s="10"/>
      <c r="I12" s="10"/>
      <c r="J12" s="10"/>
      <c r="K12" s="10"/>
      <c r="L12" s="10"/>
      <c r="M12" s="10"/>
      <c r="N12" s="10"/>
      <c r="O12" s="10"/>
    </row>
    <row r="13" spans="1:15" ht="15">
      <c r="A13" s="18" t="s">
        <v>22</v>
      </c>
      <c r="B13" s="16" t="s">
        <v>23</v>
      </c>
      <c r="C13" s="13" t="s">
        <v>10</v>
      </c>
      <c r="D13" s="37">
        <v>3275.9</v>
      </c>
      <c r="E13" s="30">
        <v>3361.08</v>
      </c>
      <c r="F13" s="38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">
      <c r="A14" s="18" t="s">
        <v>24</v>
      </c>
      <c r="B14" s="16" t="s">
        <v>25</v>
      </c>
      <c r="C14" s="13" t="s">
        <v>10</v>
      </c>
      <c r="D14" s="37">
        <f>D15+D16+D17</f>
        <v>218.92</v>
      </c>
      <c r="E14" s="30">
        <f>E15+E16+E17</f>
        <v>1072.35</v>
      </c>
      <c r="F14" s="38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">
      <c r="A15" s="18" t="s">
        <v>26</v>
      </c>
      <c r="B15" s="16" t="s">
        <v>27</v>
      </c>
      <c r="C15" s="13" t="s">
        <v>10</v>
      </c>
      <c r="D15" s="37"/>
      <c r="E15" s="30"/>
      <c r="F15" s="38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">
      <c r="A16" s="18" t="s">
        <v>28</v>
      </c>
      <c r="B16" s="16" t="s">
        <v>29</v>
      </c>
      <c r="C16" s="13" t="s">
        <v>10</v>
      </c>
      <c r="D16" s="37"/>
      <c r="E16" s="30"/>
      <c r="F16" s="38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">
      <c r="A17" s="18" t="s">
        <v>30</v>
      </c>
      <c r="B17" s="16" t="s">
        <v>31</v>
      </c>
      <c r="C17" s="13" t="s">
        <v>10</v>
      </c>
      <c r="D17" s="37">
        <v>218.92</v>
      </c>
      <c r="E17" s="30">
        <v>1072.35</v>
      </c>
      <c r="F17" s="38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">
      <c r="A18" s="15" t="s">
        <v>32</v>
      </c>
      <c r="B18" s="12" t="s">
        <v>33</v>
      </c>
      <c r="C18" s="13" t="s">
        <v>10</v>
      </c>
      <c r="D18" s="35">
        <f>D19+D20</f>
        <v>0</v>
      </c>
      <c r="E18" s="29">
        <f>E19+E20</f>
        <v>0.49</v>
      </c>
      <c r="F18" s="36"/>
      <c r="G18" s="14"/>
      <c r="H18" s="14"/>
      <c r="I18" s="14"/>
      <c r="J18" s="14"/>
      <c r="K18" s="14"/>
      <c r="L18" s="14"/>
      <c r="M18" s="14"/>
      <c r="N18" s="10"/>
      <c r="O18" s="10"/>
    </row>
    <row r="19" spans="1:15" ht="15">
      <c r="A19" s="15" t="s">
        <v>34</v>
      </c>
      <c r="B19" s="16" t="s">
        <v>35</v>
      </c>
      <c r="C19" s="13" t="s">
        <v>10</v>
      </c>
      <c r="D19" s="37"/>
      <c r="E19" s="30"/>
      <c r="F19" s="38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>
      <c r="A20" s="15" t="s">
        <v>36</v>
      </c>
      <c r="B20" s="16" t="s">
        <v>37</v>
      </c>
      <c r="C20" s="13" t="s">
        <v>10</v>
      </c>
      <c r="D20" s="37">
        <f>D21+D22+D23+D24</f>
        <v>0</v>
      </c>
      <c r="E20" s="30">
        <f>E21+E22+E23+E24</f>
        <v>0.49</v>
      </c>
      <c r="F20" s="38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" customHeight="1">
      <c r="A21" s="15" t="s">
        <v>38</v>
      </c>
      <c r="B21" s="16" t="s">
        <v>39</v>
      </c>
      <c r="C21" s="13" t="s">
        <v>10</v>
      </c>
      <c r="D21" s="37"/>
      <c r="E21" s="30"/>
      <c r="F21" s="38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">
      <c r="A22" s="15" t="s">
        <v>40</v>
      </c>
      <c r="B22" s="16" t="s">
        <v>41</v>
      </c>
      <c r="C22" s="13" t="s">
        <v>10</v>
      </c>
      <c r="D22" s="37"/>
      <c r="E22" s="30"/>
      <c r="F22" s="38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">
      <c r="A23" s="15" t="s">
        <v>42</v>
      </c>
      <c r="B23" s="16" t="s">
        <v>43</v>
      </c>
      <c r="C23" s="13" t="s">
        <v>10</v>
      </c>
      <c r="D23" s="37"/>
      <c r="E23" s="30"/>
      <c r="F23" s="38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">
      <c r="A24" s="15" t="s">
        <v>44</v>
      </c>
      <c r="B24" s="16" t="s">
        <v>45</v>
      </c>
      <c r="C24" s="13" t="s">
        <v>10</v>
      </c>
      <c r="D24" s="37"/>
      <c r="E24" s="30">
        <v>0.49</v>
      </c>
      <c r="F24" s="38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30">
      <c r="A25" s="15" t="s">
        <v>46</v>
      </c>
      <c r="B25" s="12" t="s">
        <v>47</v>
      </c>
      <c r="C25" s="13" t="s">
        <v>10</v>
      </c>
      <c r="D25" s="39"/>
      <c r="E25" s="31"/>
      <c r="F25" s="40"/>
      <c r="G25" s="19"/>
      <c r="H25" s="19"/>
      <c r="I25" s="19"/>
      <c r="J25" s="19"/>
      <c r="K25" s="19"/>
      <c r="L25" s="19"/>
      <c r="M25" s="19"/>
      <c r="N25" s="10"/>
      <c r="O25" s="10"/>
    </row>
    <row r="26" spans="1:15" ht="15">
      <c r="A26" s="15" t="s">
        <v>48</v>
      </c>
      <c r="B26" s="20" t="s">
        <v>49</v>
      </c>
      <c r="C26" s="13" t="s">
        <v>10</v>
      </c>
      <c r="D26" s="37">
        <f>D10+D12</f>
        <v>250.4</v>
      </c>
      <c r="E26" s="30">
        <f>E10+E12</f>
        <v>87.68</v>
      </c>
      <c r="F26" s="38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30">
      <c r="A27" s="15" t="s">
        <v>50</v>
      </c>
      <c r="B27" s="21" t="s">
        <v>51</v>
      </c>
      <c r="C27" s="13" t="s">
        <v>10</v>
      </c>
      <c r="D27" s="41">
        <f>D28</f>
        <v>0</v>
      </c>
      <c r="E27" s="28">
        <f>E28</f>
        <v>0</v>
      </c>
      <c r="F27" s="42"/>
      <c r="G27" s="9"/>
      <c r="H27" s="9"/>
      <c r="I27" s="9"/>
      <c r="J27" s="9"/>
      <c r="K27" s="9"/>
      <c r="L27" s="9"/>
      <c r="M27" s="9"/>
      <c r="N27" s="9"/>
      <c r="O27" s="10"/>
    </row>
    <row r="28" spans="1:15" ht="30.75" thickBot="1">
      <c r="A28" s="22" t="s">
        <v>11</v>
      </c>
      <c r="B28" s="23" t="s">
        <v>52</v>
      </c>
      <c r="C28" s="24" t="s">
        <v>10</v>
      </c>
      <c r="D28" s="43">
        <v>0</v>
      </c>
      <c r="E28" s="44">
        <v>0</v>
      </c>
      <c r="F28" s="45"/>
      <c r="G28" s="14"/>
      <c r="H28" s="14"/>
      <c r="I28" s="14"/>
      <c r="J28" s="14"/>
      <c r="K28" s="14"/>
      <c r="L28" s="14"/>
      <c r="M28" s="25"/>
      <c r="N28" s="10"/>
      <c r="O28" s="10"/>
    </row>
    <row r="30" spans="1:7" ht="15.75">
      <c r="A30" s="57" t="s">
        <v>53</v>
      </c>
      <c r="B30" s="57"/>
      <c r="C30" s="26"/>
      <c r="D30" s="26"/>
      <c r="E30" s="58" t="s">
        <v>54</v>
      </c>
      <c r="F30" s="58"/>
      <c r="G30" s="27"/>
    </row>
  </sheetData>
  <sheetProtection selectLockedCells="1" selectUnlockedCells="1"/>
  <mergeCells count="13">
    <mergeCell ref="A30:B30"/>
    <mergeCell ref="E30:F30"/>
    <mergeCell ref="J3:L3"/>
    <mergeCell ref="M3:O3"/>
    <mergeCell ref="G4:I4"/>
    <mergeCell ref="J4:L4"/>
    <mergeCell ref="M4:O4"/>
    <mergeCell ref="A1:F1"/>
    <mergeCell ref="A3:A5"/>
    <mergeCell ref="B3:B5"/>
    <mergeCell ref="C3:C5"/>
    <mergeCell ref="D3:F4"/>
    <mergeCell ref="G3:I3"/>
  </mergeCells>
  <printOptions/>
  <pageMargins left="0.7086614173228347" right="0.11" top="0.7480314960629921" bottom="0.7480314960629921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L19" sqref="L19"/>
    </sheetView>
  </sheetViews>
  <sheetFormatPr defaultColWidth="9.7109375" defaultRowHeight="15"/>
  <cols>
    <col min="1" max="1" width="7.7109375" style="0" customWidth="1"/>
    <col min="2" max="2" width="64.140625" style="0" customWidth="1"/>
    <col min="3" max="3" width="9.140625" style="0" customWidth="1"/>
    <col min="4" max="6" width="10.7109375" style="0" customWidth="1"/>
    <col min="7" max="247" width="8.7109375" style="0" customWidth="1"/>
    <col min="248" max="248" width="6.421875" style="0" customWidth="1"/>
    <col min="249" max="249" width="38.8515625" style="0" customWidth="1"/>
    <col min="250" max="250" width="9.8515625" style="0" customWidth="1"/>
    <col min="251" max="251" width="9.7109375" style="0" customWidth="1"/>
    <col min="252" max="252" width="9.57421875" style="0" customWidth="1"/>
  </cols>
  <sheetData>
    <row r="1" spans="1:6" ht="29.25" customHeight="1">
      <c r="A1" s="52" t="s">
        <v>0</v>
      </c>
      <c r="B1" s="52"/>
      <c r="C1" s="52"/>
      <c r="D1" s="52"/>
      <c r="E1" s="52"/>
      <c r="F1" s="52"/>
    </row>
    <row r="3" spans="1:6" ht="15.75" customHeight="1">
      <c r="A3" s="53" t="s">
        <v>1</v>
      </c>
      <c r="B3" s="54" t="s">
        <v>2</v>
      </c>
      <c r="C3" s="53" t="s">
        <v>3</v>
      </c>
      <c r="D3" s="55" t="s">
        <v>4</v>
      </c>
      <c r="E3" s="55"/>
      <c r="F3" s="55"/>
    </row>
    <row r="4" spans="1:6" ht="15">
      <c r="A4" s="53"/>
      <c r="B4" s="54"/>
      <c r="C4" s="53"/>
      <c r="D4" s="55"/>
      <c r="E4" s="55"/>
      <c r="F4" s="55"/>
    </row>
    <row r="5" spans="1:6" ht="15.75" thickBot="1">
      <c r="A5" s="53"/>
      <c r="B5" s="54"/>
      <c r="C5" s="53"/>
      <c r="D5" s="3" t="s">
        <v>5</v>
      </c>
      <c r="E5" s="4" t="s">
        <v>6</v>
      </c>
      <c r="F5" s="5" t="s">
        <v>7</v>
      </c>
    </row>
    <row r="6" spans="1:6" ht="15">
      <c r="A6" s="6" t="s">
        <v>8</v>
      </c>
      <c r="B6" s="7" t="s">
        <v>9</v>
      </c>
      <c r="C6" s="8" t="s">
        <v>10</v>
      </c>
      <c r="D6" s="32">
        <f>D7</f>
        <v>17975.699999999997</v>
      </c>
      <c r="E6" s="33">
        <f>E7</f>
        <v>28767.559999999998</v>
      </c>
      <c r="F6" s="46"/>
    </row>
    <row r="7" spans="1:6" ht="15">
      <c r="A7" s="11" t="s">
        <v>11</v>
      </c>
      <c r="B7" s="12" t="s">
        <v>12</v>
      </c>
      <c r="C7" s="13" t="s">
        <v>10</v>
      </c>
      <c r="D7" s="35">
        <f>D8+D18+D25</f>
        <v>17975.699999999997</v>
      </c>
      <c r="E7" s="29">
        <f>E8+E18+E25</f>
        <v>28767.559999999998</v>
      </c>
      <c r="F7" s="36"/>
    </row>
    <row r="8" spans="1:6" ht="15">
      <c r="A8" s="15" t="s">
        <v>13</v>
      </c>
      <c r="B8" s="12" t="s">
        <v>14</v>
      </c>
      <c r="C8" s="13" t="s">
        <v>10</v>
      </c>
      <c r="D8" s="37">
        <f>D9+D11+D13+D14</f>
        <v>16052.659999999998</v>
      </c>
      <c r="E8" s="30">
        <f>E9+E11+E13+E14</f>
        <v>28257.739999999998</v>
      </c>
      <c r="F8" s="38"/>
    </row>
    <row r="9" spans="1:6" ht="15">
      <c r="A9" s="15" t="s">
        <v>15</v>
      </c>
      <c r="B9" s="16" t="s">
        <v>16</v>
      </c>
      <c r="C9" s="13" t="s">
        <v>10</v>
      </c>
      <c r="D9" s="37">
        <v>2094.1</v>
      </c>
      <c r="E9" s="30">
        <v>8002.5</v>
      </c>
      <c r="F9" s="38"/>
    </row>
    <row r="10" spans="1:6" ht="15">
      <c r="A10" s="15" t="s">
        <v>17</v>
      </c>
      <c r="B10" s="16" t="s">
        <v>18</v>
      </c>
      <c r="C10" s="13" t="s">
        <v>10</v>
      </c>
      <c r="D10" s="37">
        <v>1871.9</v>
      </c>
      <c r="E10" s="30">
        <v>7377.39</v>
      </c>
      <c r="F10" s="38"/>
    </row>
    <row r="11" spans="1:6" ht="15">
      <c r="A11" s="15" t="s">
        <v>19</v>
      </c>
      <c r="B11" s="16" t="s">
        <v>20</v>
      </c>
      <c r="C11" s="13" t="s">
        <v>10</v>
      </c>
      <c r="D11" s="37">
        <v>6374.12</v>
      </c>
      <c r="E11" s="30">
        <v>8813.73</v>
      </c>
      <c r="F11" s="38"/>
    </row>
    <row r="12" spans="1:6" ht="15">
      <c r="A12" s="15" t="s">
        <v>21</v>
      </c>
      <c r="B12" s="16" t="s">
        <v>18</v>
      </c>
      <c r="C12" s="13" t="s">
        <v>10</v>
      </c>
      <c r="D12" s="47"/>
      <c r="E12" s="30"/>
      <c r="F12" s="38"/>
    </row>
    <row r="13" spans="1:6" ht="15">
      <c r="A13" s="18" t="s">
        <v>22</v>
      </c>
      <c r="B13" s="16" t="s">
        <v>23</v>
      </c>
      <c r="C13" s="13" t="s">
        <v>10</v>
      </c>
      <c r="D13" s="37">
        <v>7109.88</v>
      </c>
      <c r="E13" s="30">
        <v>6493.03</v>
      </c>
      <c r="F13" s="38"/>
    </row>
    <row r="14" spans="1:6" ht="15">
      <c r="A14" s="18" t="s">
        <v>24</v>
      </c>
      <c r="B14" s="16" t="s">
        <v>25</v>
      </c>
      <c r="C14" s="13" t="s">
        <v>10</v>
      </c>
      <c r="D14" s="37">
        <f>D15+D16+D17</f>
        <v>474.55999999999995</v>
      </c>
      <c r="E14" s="30">
        <f>E15+E16+E17</f>
        <v>4948.48</v>
      </c>
      <c r="F14" s="38"/>
    </row>
    <row r="15" spans="1:6" ht="15">
      <c r="A15" s="18" t="s">
        <v>26</v>
      </c>
      <c r="B15" s="16" t="s">
        <v>27</v>
      </c>
      <c r="C15" s="13" t="s">
        <v>10</v>
      </c>
      <c r="D15" s="37">
        <v>266.53</v>
      </c>
      <c r="E15" s="30">
        <v>2193.37</v>
      </c>
      <c r="F15" s="38"/>
    </row>
    <row r="16" spans="1:6" ht="15">
      <c r="A16" s="18" t="s">
        <v>28</v>
      </c>
      <c r="B16" s="16" t="s">
        <v>29</v>
      </c>
      <c r="C16" s="13" t="s">
        <v>10</v>
      </c>
      <c r="D16" s="37">
        <v>68.06</v>
      </c>
      <c r="E16" s="30">
        <v>68.06</v>
      </c>
      <c r="F16" s="38"/>
    </row>
    <row r="17" spans="1:6" ht="15">
      <c r="A17" s="18" t="s">
        <v>30</v>
      </c>
      <c r="B17" s="16" t="s">
        <v>31</v>
      </c>
      <c r="C17" s="13" t="s">
        <v>10</v>
      </c>
      <c r="D17" s="37">
        <v>139.97</v>
      </c>
      <c r="E17" s="30">
        <v>2687.05</v>
      </c>
      <c r="F17" s="38"/>
    </row>
    <row r="18" spans="1:6" ht="15">
      <c r="A18" s="15" t="s">
        <v>32</v>
      </c>
      <c r="B18" s="12" t="s">
        <v>33</v>
      </c>
      <c r="C18" s="13" t="s">
        <v>10</v>
      </c>
      <c r="D18" s="35">
        <f>D19+D20</f>
        <v>606.52</v>
      </c>
      <c r="E18" s="29">
        <f>E19+E20</f>
        <v>509.82000000000005</v>
      </c>
      <c r="F18" s="36"/>
    </row>
    <row r="19" spans="1:6" ht="15">
      <c r="A19" s="15" t="s">
        <v>34</v>
      </c>
      <c r="B19" s="16" t="s">
        <v>35</v>
      </c>
      <c r="C19" s="13" t="s">
        <v>10</v>
      </c>
      <c r="D19" s="37">
        <v>112.54</v>
      </c>
      <c r="E19" s="30">
        <v>99.03</v>
      </c>
      <c r="F19" s="38"/>
    </row>
    <row r="20" spans="1:6" ht="15">
      <c r="A20" s="15" t="s">
        <v>36</v>
      </c>
      <c r="B20" s="16" t="s">
        <v>37</v>
      </c>
      <c r="C20" s="13" t="s">
        <v>10</v>
      </c>
      <c r="D20" s="37">
        <f>D21+D22+D23+D24</f>
        <v>493.98</v>
      </c>
      <c r="E20" s="30">
        <f>E21+E22+E23+E24</f>
        <v>410.79</v>
      </c>
      <c r="F20" s="38"/>
    </row>
    <row r="21" spans="1:6" ht="15" customHeight="1">
      <c r="A21" s="15" t="s">
        <v>38</v>
      </c>
      <c r="B21" s="16" t="s">
        <v>39</v>
      </c>
      <c r="C21" s="13" t="s">
        <v>10</v>
      </c>
      <c r="D21" s="37"/>
      <c r="E21" s="30"/>
      <c r="F21" s="38"/>
    </row>
    <row r="22" spans="1:6" ht="15">
      <c r="A22" s="15" t="s">
        <v>40</v>
      </c>
      <c r="B22" s="16" t="s">
        <v>41</v>
      </c>
      <c r="C22" s="13" t="s">
        <v>10</v>
      </c>
      <c r="D22" s="37"/>
      <c r="E22" s="30"/>
      <c r="F22" s="38"/>
    </row>
    <row r="23" spans="1:6" ht="15">
      <c r="A23" s="15" t="s">
        <v>42</v>
      </c>
      <c r="B23" s="16" t="s">
        <v>43</v>
      </c>
      <c r="C23" s="13" t="s">
        <v>10</v>
      </c>
      <c r="D23" s="37"/>
      <c r="E23" s="30"/>
      <c r="F23" s="38"/>
    </row>
    <row r="24" spans="1:6" ht="15">
      <c r="A24" s="15" t="s">
        <v>44</v>
      </c>
      <c r="B24" s="16" t="s">
        <v>45</v>
      </c>
      <c r="C24" s="13" t="s">
        <v>10</v>
      </c>
      <c r="D24" s="37">
        <v>493.98</v>
      </c>
      <c r="E24" s="30">
        <v>410.79</v>
      </c>
      <c r="F24" s="38"/>
    </row>
    <row r="25" spans="1:6" ht="30">
      <c r="A25" s="15" t="s">
        <v>46</v>
      </c>
      <c r="B25" s="12" t="s">
        <v>47</v>
      </c>
      <c r="C25" s="13" t="s">
        <v>10</v>
      </c>
      <c r="D25" s="39">
        <v>1316.52</v>
      </c>
      <c r="E25" s="31"/>
      <c r="F25" s="40"/>
    </row>
    <row r="26" spans="1:6" ht="15">
      <c r="A26" s="15" t="s">
        <v>48</v>
      </c>
      <c r="B26" s="20" t="s">
        <v>49</v>
      </c>
      <c r="C26" s="13" t="s">
        <v>10</v>
      </c>
      <c r="D26" s="37">
        <f>D10+D12</f>
        <v>1871.9</v>
      </c>
      <c r="E26" s="30">
        <f>E10+E12</f>
        <v>7377.39</v>
      </c>
      <c r="F26" s="38"/>
    </row>
    <row r="27" spans="1:6" ht="30">
      <c r="A27" s="15" t="s">
        <v>50</v>
      </c>
      <c r="B27" s="21" t="s">
        <v>51</v>
      </c>
      <c r="C27" s="13" t="s">
        <v>10</v>
      </c>
      <c r="D27" s="41">
        <f>D28</f>
        <v>6975.91</v>
      </c>
      <c r="E27" s="28">
        <f>E28</f>
        <v>1648.62</v>
      </c>
      <c r="F27" s="42"/>
    </row>
    <row r="28" spans="1:6" ht="30.75" thickBot="1">
      <c r="A28" s="22" t="s">
        <v>11</v>
      </c>
      <c r="B28" s="23" t="s">
        <v>52</v>
      </c>
      <c r="C28" s="24" t="s">
        <v>10</v>
      </c>
      <c r="D28" s="43">
        <v>6975.91</v>
      </c>
      <c r="E28" s="44">
        <v>1648.62</v>
      </c>
      <c r="F28" s="45"/>
    </row>
  </sheetData>
  <sheetProtection selectLockedCells="1" selectUnlockedCells="1"/>
  <mergeCells count="5">
    <mergeCell ref="A1:F1"/>
    <mergeCell ref="A3:A5"/>
    <mergeCell ref="B3:B5"/>
    <mergeCell ref="C3:C5"/>
    <mergeCell ref="D3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6" sqref="D6:F28"/>
    </sheetView>
  </sheetViews>
  <sheetFormatPr defaultColWidth="9.7109375" defaultRowHeight="15"/>
  <cols>
    <col min="1" max="1" width="7.7109375" style="0" customWidth="1"/>
    <col min="2" max="2" width="64.28125" style="0" customWidth="1"/>
    <col min="3" max="3" width="9.140625" style="0" customWidth="1"/>
    <col min="4" max="6" width="10.7109375" style="0" customWidth="1"/>
    <col min="7" max="247" width="8.7109375" style="0" customWidth="1"/>
    <col min="248" max="248" width="6.421875" style="0" customWidth="1"/>
    <col min="249" max="249" width="38.8515625" style="0" customWidth="1"/>
    <col min="250" max="250" width="9.8515625" style="0" customWidth="1"/>
    <col min="251" max="251" width="9.7109375" style="0" customWidth="1"/>
    <col min="252" max="252" width="9.57421875" style="0" customWidth="1"/>
  </cols>
  <sheetData>
    <row r="1" spans="1:6" ht="29.25" customHeight="1">
      <c r="A1" s="52" t="s">
        <v>0</v>
      </c>
      <c r="B1" s="52"/>
      <c r="C1" s="52"/>
      <c r="D1" s="52"/>
      <c r="E1" s="52"/>
      <c r="F1" s="52"/>
    </row>
    <row r="3" spans="1:6" ht="15.75" customHeight="1">
      <c r="A3" s="53" t="s">
        <v>1</v>
      </c>
      <c r="B3" s="54" t="s">
        <v>2</v>
      </c>
      <c r="C3" s="53" t="s">
        <v>3</v>
      </c>
      <c r="D3" s="55" t="s">
        <v>4</v>
      </c>
      <c r="E3" s="55"/>
      <c r="F3" s="55"/>
    </row>
    <row r="4" spans="1:6" ht="15">
      <c r="A4" s="53"/>
      <c r="B4" s="54"/>
      <c r="C4" s="53"/>
      <c r="D4" s="55"/>
      <c r="E4" s="55"/>
      <c r="F4" s="55"/>
    </row>
    <row r="5" spans="1:6" ht="15.75" thickBot="1">
      <c r="A5" s="53"/>
      <c r="B5" s="54"/>
      <c r="C5" s="53"/>
      <c r="D5" s="3" t="s">
        <v>5</v>
      </c>
      <c r="E5" s="4" t="s">
        <v>6</v>
      </c>
      <c r="F5" s="5" t="s">
        <v>7</v>
      </c>
    </row>
    <row r="6" spans="1:6" ht="15">
      <c r="A6" s="6" t="s">
        <v>8</v>
      </c>
      <c r="B6" s="7" t="s">
        <v>9</v>
      </c>
      <c r="C6" s="8" t="s">
        <v>10</v>
      </c>
      <c r="D6" s="32">
        <f>D7</f>
        <v>225324.13</v>
      </c>
      <c r="E6" s="33">
        <f>E7</f>
        <v>98974.17000000001</v>
      </c>
      <c r="F6" s="46"/>
    </row>
    <row r="7" spans="1:6" ht="15">
      <c r="A7" s="11" t="s">
        <v>11</v>
      </c>
      <c r="B7" s="12" t="s">
        <v>12</v>
      </c>
      <c r="C7" s="13" t="s">
        <v>10</v>
      </c>
      <c r="D7" s="35">
        <f>D8+D18+D25</f>
        <v>225324.13</v>
      </c>
      <c r="E7" s="29">
        <f>E8+E18+E25</f>
        <v>98974.17000000001</v>
      </c>
      <c r="F7" s="36"/>
    </row>
    <row r="8" spans="1:6" ht="15">
      <c r="A8" s="15" t="s">
        <v>13</v>
      </c>
      <c r="B8" s="12" t="s">
        <v>14</v>
      </c>
      <c r="C8" s="13" t="s">
        <v>10</v>
      </c>
      <c r="D8" s="37">
        <f>D9+D11+D13+D14</f>
        <v>221101.49</v>
      </c>
      <c r="E8" s="30">
        <f>E9+E11+E13+E14</f>
        <v>98462.46</v>
      </c>
      <c r="F8" s="38"/>
    </row>
    <row r="9" spans="1:6" ht="15">
      <c r="A9" s="15" t="s">
        <v>15</v>
      </c>
      <c r="B9" s="16" t="s">
        <v>16</v>
      </c>
      <c r="C9" s="13" t="s">
        <v>10</v>
      </c>
      <c r="D9" s="37">
        <v>12393.3</v>
      </c>
      <c r="E9" s="30">
        <v>14497.18</v>
      </c>
      <c r="F9" s="38"/>
    </row>
    <row r="10" spans="1:6" ht="15">
      <c r="A10" s="15" t="s">
        <v>17</v>
      </c>
      <c r="B10" s="16" t="s">
        <v>18</v>
      </c>
      <c r="C10" s="13" t="s">
        <v>10</v>
      </c>
      <c r="D10" s="37">
        <v>0</v>
      </c>
      <c r="E10" s="30">
        <v>13028.3</v>
      </c>
      <c r="F10" s="38"/>
    </row>
    <row r="11" spans="1:6" ht="15">
      <c r="A11" s="15" t="s">
        <v>19</v>
      </c>
      <c r="B11" s="16" t="s">
        <v>20</v>
      </c>
      <c r="C11" s="13" t="s">
        <v>10</v>
      </c>
      <c r="D11" s="37">
        <v>34000.34</v>
      </c>
      <c r="E11" s="30">
        <v>20176.2</v>
      </c>
      <c r="F11" s="38"/>
    </row>
    <row r="12" spans="1:6" ht="15">
      <c r="A12" s="15" t="s">
        <v>21</v>
      </c>
      <c r="B12" s="16" t="s">
        <v>18</v>
      </c>
      <c r="C12" s="13" t="s">
        <v>10</v>
      </c>
      <c r="D12" s="37"/>
      <c r="E12" s="30"/>
      <c r="F12" s="38"/>
    </row>
    <row r="13" spans="1:6" ht="15">
      <c r="A13" s="18" t="s">
        <v>22</v>
      </c>
      <c r="B13" s="16" t="s">
        <v>23</v>
      </c>
      <c r="C13" s="13" t="s">
        <v>10</v>
      </c>
      <c r="D13" s="37">
        <v>21139.74</v>
      </c>
      <c r="E13" s="30">
        <v>20100.33</v>
      </c>
      <c r="F13" s="38"/>
    </row>
    <row r="14" spans="1:6" ht="15">
      <c r="A14" s="18" t="s">
        <v>24</v>
      </c>
      <c r="B14" s="16" t="s">
        <v>25</v>
      </c>
      <c r="C14" s="13" t="s">
        <v>10</v>
      </c>
      <c r="D14" s="37">
        <f>D15+D16+D17</f>
        <v>153568.11</v>
      </c>
      <c r="E14" s="30">
        <f>E15+E16+E17</f>
        <v>43688.75</v>
      </c>
      <c r="F14" s="38"/>
    </row>
    <row r="15" spans="1:6" ht="15">
      <c r="A15" s="18" t="s">
        <v>26</v>
      </c>
      <c r="B15" s="16" t="s">
        <v>27</v>
      </c>
      <c r="C15" s="13" t="s">
        <v>10</v>
      </c>
      <c r="D15" s="37">
        <v>132949.15</v>
      </c>
      <c r="E15" s="30">
        <v>20752.26</v>
      </c>
      <c r="F15" s="38"/>
    </row>
    <row r="16" spans="1:6" ht="15">
      <c r="A16" s="18" t="s">
        <v>28</v>
      </c>
      <c r="B16" s="16" t="s">
        <v>29</v>
      </c>
      <c r="C16" s="13" t="s">
        <v>10</v>
      </c>
      <c r="D16" s="37"/>
      <c r="E16" s="30"/>
      <c r="F16" s="38"/>
    </row>
    <row r="17" spans="1:6" ht="15">
      <c r="A17" s="18" t="s">
        <v>30</v>
      </c>
      <c r="B17" s="16" t="s">
        <v>31</v>
      </c>
      <c r="C17" s="13" t="s">
        <v>10</v>
      </c>
      <c r="D17" s="37">
        <v>20618.96</v>
      </c>
      <c r="E17" s="30">
        <v>22936.49</v>
      </c>
      <c r="F17" s="38"/>
    </row>
    <row r="18" spans="1:6" ht="15">
      <c r="A18" s="15" t="s">
        <v>32</v>
      </c>
      <c r="B18" s="12" t="s">
        <v>33</v>
      </c>
      <c r="C18" s="13" t="s">
        <v>10</v>
      </c>
      <c r="D18" s="35">
        <f>D19+D20</f>
        <v>4222.64</v>
      </c>
      <c r="E18" s="29">
        <f>E19+E20</f>
        <v>511.71000000000004</v>
      </c>
      <c r="F18" s="36"/>
    </row>
    <row r="19" spans="1:6" ht="15">
      <c r="A19" s="15" t="s">
        <v>34</v>
      </c>
      <c r="B19" s="16" t="s">
        <v>35</v>
      </c>
      <c r="C19" s="13" t="s">
        <v>10</v>
      </c>
      <c r="D19" s="37">
        <v>720.74</v>
      </c>
      <c r="E19" s="30">
        <v>96.34</v>
      </c>
      <c r="F19" s="38"/>
    </row>
    <row r="20" spans="1:6" ht="15">
      <c r="A20" s="15" t="s">
        <v>36</v>
      </c>
      <c r="B20" s="16" t="s">
        <v>37</v>
      </c>
      <c r="C20" s="13" t="s">
        <v>10</v>
      </c>
      <c r="D20" s="37">
        <f>D21+D22+D23+D24</f>
        <v>3501.9</v>
      </c>
      <c r="E20" s="30">
        <f>E21+E22+E23+E24</f>
        <v>415.37</v>
      </c>
      <c r="F20" s="38"/>
    </row>
    <row r="21" spans="1:6" ht="15" customHeight="1">
      <c r="A21" s="15" t="s">
        <v>38</v>
      </c>
      <c r="B21" s="16" t="s">
        <v>39</v>
      </c>
      <c r="C21" s="13" t="s">
        <v>10</v>
      </c>
      <c r="D21" s="37"/>
      <c r="E21" s="30"/>
      <c r="F21" s="38"/>
    </row>
    <row r="22" spans="1:6" ht="15">
      <c r="A22" s="15" t="s">
        <v>40</v>
      </c>
      <c r="B22" s="16" t="s">
        <v>41</v>
      </c>
      <c r="C22" s="13" t="s">
        <v>10</v>
      </c>
      <c r="D22" s="37"/>
      <c r="E22" s="30"/>
      <c r="F22" s="38"/>
    </row>
    <row r="23" spans="1:6" ht="15">
      <c r="A23" s="15" t="s">
        <v>42</v>
      </c>
      <c r="B23" s="16" t="s">
        <v>43</v>
      </c>
      <c r="C23" s="13" t="s">
        <v>10</v>
      </c>
      <c r="D23" s="37"/>
      <c r="E23" s="30"/>
      <c r="F23" s="38"/>
    </row>
    <row r="24" spans="1:6" ht="15">
      <c r="A24" s="15" t="s">
        <v>44</v>
      </c>
      <c r="B24" s="16" t="s">
        <v>45</v>
      </c>
      <c r="C24" s="13" t="s">
        <v>10</v>
      </c>
      <c r="D24" s="37">
        <v>3501.9</v>
      </c>
      <c r="E24" s="30">
        <v>415.37</v>
      </c>
      <c r="F24" s="38"/>
    </row>
    <row r="25" spans="1:6" ht="30">
      <c r="A25" s="15" t="s">
        <v>46</v>
      </c>
      <c r="B25" s="12" t="s">
        <v>47</v>
      </c>
      <c r="C25" s="13" t="s">
        <v>10</v>
      </c>
      <c r="D25" s="39"/>
      <c r="E25" s="31"/>
      <c r="F25" s="40"/>
    </row>
    <row r="26" spans="1:6" ht="15">
      <c r="A26" s="15" t="s">
        <v>48</v>
      </c>
      <c r="B26" s="20" t="s">
        <v>49</v>
      </c>
      <c r="C26" s="13" t="s">
        <v>10</v>
      </c>
      <c r="D26" s="37">
        <f>D10+D12</f>
        <v>0</v>
      </c>
      <c r="E26" s="30">
        <f>E10+E12</f>
        <v>13028.3</v>
      </c>
      <c r="F26" s="38"/>
    </row>
    <row r="27" spans="1:6" ht="30">
      <c r="A27" s="15" t="s">
        <v>50</v>
      </c>
      <c r="B27" s="21" t="s">
        <v>51</v>
      </c>
      <c r="C27" s="13" t="s">
        <v>10</v>
      </c>
      <c r="D27" s="41">
        <f>D28</f>
        <v>20173.79</v>
      </c>
      <c r="E27" s="28">
        <f>E28</f>
        <v>7337.7</v>
      </c>
      <c r="F27" s="42"/>
    </row>
    <row r="28" spans="1:6" ht="30.75" thickBot="1">
      <c r="A28" s="22" t="s">
        <v>11</v>
      </c>
      <c r="B28" s="23" t="s">
        <v>52</v>
      </c>
      <c r="C28" s="24" t="s">
        <v>10</v>
      </c>
      <c r="D28" s="43">
        <v>20173.79</v>
      </c>
      <c r="E28" s="44">
        <v>7337.7</v>
      </c>
      <c r="F28" s="45"/>
    </row>
  </sheetData>
  <sheetProtection selectLockedCells="1" selectUnlockedCells="1"/>
  <mergeCells count="5">
    <mergeCell ref="A1:F1"/>
    <mergeCell ref="A3:A5"/>
    <mergeCell ref="B3:B5"/>
    <mergeCell ref="C3:C5"/>
    <mergeCell ref="D3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6" sqref="D6:F28"/>
    </sheetView>
  </sheetViews>
  <sheetFormatPr defaultColWidth="9.7109375" defaultRowHeight="15"/>
  <cols>
    <col min="1" max="1" width="7.7109375" style="0" customWidth="1"/>
    <col min="2" max="2" width="64.140625" style="0" customWidth="1"/>
    <col min="3" max="3" width="9.140625" style="0" customWidth="1"/>
    <col min="4" max="6" width="10.7109375" style="0" customWidth="1"/>
    <col min="7" max="247" width="8.7109375" style="0" customWidth="1"/>
    <col min="248" max="248" width="6.421875" style="0" customWidth="1"/>
    <col min="249" max="249" width="38.8515625" style="0" customWidth="1"/>
    <col min="250" max="250" width="9.8515625" style="0" customWidth="1"/>
    <col min="251" max="251" width="9.7109375" style="0" customWidth="1"/>
    <col min="252" max="252" width="9.57421875" style="0" customWidth="1"/>
  </cols>
  <sheetData>
    <row r="1" spans="1:6" ht="15.75" customHeight="1">
      <c r="A1" s="52" t="s">
        <v>0</v>
      </c>
      <c r="B1" s="52"/>
      <c r="C1" s="52"/>
      <c r="D1" s="52"/>
      <c r="E1" s="52"/>
      <c r="F1" s="52"/>
    </row>
    <row r="3" spans="1:6" ht="15.75" customHeight="1">
      <c r="A3" s="53" t="s">
        <v>1</v>
      </c>
      <c r="B3" s="54" t="s">
        <v>2</v>
      </c>
      <c r="C3" s="53" t="s">
        <v>3</v>
      </c>
      <c r="D3" s="55" t="s">
        <v>4</v>
      </c>
      <c r="E3" s="55"/>
      <c r="F3" s="55"/>
    </row>
    <row r="4" spans="1:6" ht="15">
      <c r="A4" s="53"/>
      <c r="B4" s="54"/>
      <c r="C4" s="53"/>
      <c r="D4" s="55"/>
      <c r="E4" s="55"/>
      <c r="F4" s="55"/>
    </row>
    <row r="5" spans="1:6" ht="15.75" thickBot="1">
      <c r="A5" s="53"/>
      <c r="B5" s="54"/>
      <c r="C5" s="53"/>
      <c r="D5" s="3" t="s">
        <v>5</v>
      </c>
      <c r="E5" s="4" t="s">
        <v>6</v>
      </c>
      <c r="F5" s="5" t="s">
        <v>7</v>
      </c>
    </row>
    <row r="6" spans="1:6" ht="15">
      <c r="A6" s="6" t="s">
        <v>8</v>
      </c>
      <c r="B6" s="7" t="s">
        <v>9</v>
      </c>
      <c r="C6" s="8" t="s">
        <v>10</v>
      </c>
      <c r="D6" s="32">
        <f>D7</f>
        <v>2903.68</v>
      </c>
      <c r="E6" s="33">
        <f>E7</f>
        <v>3750.02</v>
      </c>
      <c r="F6" s="48"/>
    </row>
    <row r="7" spans="1:6" ht="15">
      <c r="A7" s="11" t="s">
        <v>11</v>
      </c>
      <c r="B7" s="12" t="s">
        <v>12</v>
      </c>
      <c r="C7" s="13" t="s">
        <v>10</v>
      </c>
      <c r="D7" s="35">
        <f>D8+D18+D25</f>
        <v>2903.68</v>
      </c>
      <c r="E7" s="29">
        <f>E8+E18+E25</f>
        <v>3750.02</v>
      </c>
      <c r="F7" s="38"/>
    </row>
    <row r="8" spans="1:6" ht="15">
      <c r="A8" s="15" t="s">
        <v>13</v>
      </c>
      <c r="B8" s="12" t="s">
        <v>14</v>
      </c>
      <c r="C8" s="13" t="s">
        <v>10</v>
      </c>
      <c r="D8" s="37">
        <f>D9+D11+D13+D14</f>
        <v>2724.58</v>
      </c>
      <c r="E8" s="30">
        <f>E9+E11+E13+E14</f>
        <v>3748.24</v>
      </c>
      <c r="F8" s="38"/>
    </row>
    <row r="9" spans="1:6" ht="15">
      <c r="A9" s="15" t="s">
        <v>15</v>
      </c>
      <c r="B9" s="16" t="s">
        <v>16</v>
      </c>
      <c r="C9" s="13" t="s">
        <v>10</v>
      </c>
      <c r="D9" s="37">
        <v>66.7</v>
      </c>
      <c r="E9" s="30">
        <v>91.55</v>
      </c>
      <c r="F9" s="38"/>
    </row>
    <row r="10" spans="1:6" ht="15">
      <c r="A10" s="15" t="s">
        <v>17</v>
      </c>
      <c r="B10" s="16" t="s">
        <v>18</v>
      </c>
      <c r="C10" s="13" t="s">
        <v>10</v>
      </c>
      <c r="D10" s="37">
        <v>0</v>
      </c>
      <c r="E10" s="30">
        <v>0</v>
      </c>
      <c r="F10" s="38"/>
    </row>
    <row r="11" spans="1:6" ht="15">
      <c r="A11" s="15" t="s">
        <v>19</v>
      </c>
      <c r="B11" s="16" t="s">
        <v>20</v>
      </c>
      <c r="C11" s="13" t="s">
        <v>10</v>
      </c>
      <c r="D11" s="37">
        <v>198.78</v>
      </c>
      <c r="E11" s="30">
        <v>628.31</v>
      </c>
      <c r="F11" s="38"/>
    </row>
    <row r="12" spans="1:6" ht="15">
      <c r="A12" s="15" t="s">
        <v>21</v>
      </c>
      <c r="B12" s="16" t="s">
        <v>18</v>
      </c>
      <c r="C12" s="13" t="s">
        <v>10</v>
      </c>
      <c r="D12" s="37"/>
      <c r="E12" s="30"/>
      <c r="F12" s="38"/>
    </row>
    <row r="13" spans="1:6" ht="15">
      <c r="A13" s="18" t="s">
        <v>22</v>
      </c>
      <c r="B13" s="16" t="s">
        <v>23</v>
      </c>
      <c r="C13" s="13" t="s">
        <v>10</v>
      </c>
      <c r="D13" s="37">
        <v>2451.1</v>
      </c>
      <c r="E13" s="30">
        <v>2464.35</v>
      </c>
      <c r="F13" s="38"/>
    </row>
    <row r="14" spans="1:6" ht="15">
      <c r="A14" s="18" t="s">
        <v>24</v>
      </c>
      <c r="B14" s="16" t="s">
        <v>25</v>
      </c>
      <c r="C14" s="13" t="s">
        <v>10</v>
      </c>
      <c r="D14" s="37">
        <f>D15+D16+D17</f>
        <v>8</v>
      </c>
      <c r="E14" s="30">
        <f>E15+E16+E17</f>
        <v>564.03</v>
      </c>
      <c r="F14" s="38"/>
    </row>
    <row r="15" spans="1:6" ht="15">
      <c r="A15" s="18" t="s">
        <v>26</v>
      </c>
      <c r="B15" s="16" t="s">
        <v>27</v>
      </c>
      <c r="C15" s="13" t="s">
        <v>10</v>
      </c>
      <c r="D15" s="37"/>
      <c r="E15" s="30"/>
      <c r="F15" s="38"/>
    </row>
    <row r="16" spans="1:6" ht="15">
      <c r="A16" s="18" t="s">
        <v>28</v>
      </c>
      <c r="B16" s="16" t="s">
        <v>29</v>
      </c>
      <c r="C16" s="13" t="s">
        <v>10</v>
      </c>
      <c r="D16" s="37"/>
      <c r="E16" s="30"/>
      <c r="F16" s="38"/>
    </row>
    <row r="17" spans="1:6" ht="15">
      <c r="A17" s="18" t="s">
        <v>30</v>
      </c>
      <c r="B17" s="16" t="s">
        <v>31</v>
      </c>
      <c r="C17" s="13" t="s">
        <v>10</v>
      </c>
      <c r="D17" s="37">
        <v>8</v>
      </c>
      <c r="E17" s="30">
        <v>564.03</v>
      </c>
      <c r="F17" s="38"/>
    </row>
    <row r="18" spans="1:6" ht="15">
      <c r="A18" s="15" t="s">
        <v>32</v>
      </c>
      <c r="B18" s="12" t="s">
        <v>33</v>
      </c>
      <c r="C18" s="13" t="s">
        <v>10</v>
      </c>
      <c r="D18" s="35">
        <f>D19+D20</f>
        <v>51.4</v>
      </c>
      <c r="E18" s="29">
        <f>E19+E20</f>
        <v>1.78</v>
      </c>
      <c r="F18" s="38"/>
    </row>
    <row r="19" spans="1:6" ht="15">
      <c r="A19" s="15" t="s">
        <v>34</v>
      </c>
      <c r="B19" s="16" t="s">
        <v>35</v>
      </c>
      <c r="C19" s="13" t="s">
        <v>10</v>
      </c>
      <c r="D19" s="37">
        <v>4.5</v>
      </c>
      <c r="E19" s="30"/>
      <c r="F19" s="38"/>
    </row>
    <row r="20" spans="1:6" ht="15">
      <c r="A20" s="15" t="s">
        <v>36</v>
      </c>
      <c r="B20" s="16" t="s">
        <v>37</v>
      </c>
      <c r="C20" s="13" t="s">
        <v>10</v>
      </c>
      <c r="D20" s="37">
        <f>D21+D22+D23+D24</f>
        <v>46.9</v>
      </c>
      <c r="E20" s="30">
        <f>E21+E22+E23+E24</f>
        <v>1.78</v>
      </c>
      <c r="F20" s="38"/>
    </row>
    <row r="21" spans="1:6" ht="15" customHeight="1">
      <c r="A21" s="15" t="s">
        <v>38</v>
      </c>
      <c r="B21" s="16" t="s">
        <v>39</v>
      </c>
      <c r="C21" s="13" t="s">
        <v>10</v>
      </c>
      <c r="D21" s="37"/>
      <c r="E21" s="30"/>
      <c r="F21" s="38"/>
    </row>
    <row r="22" spans="1:6" ht="15">
      <c r="A22" s="15" t="s">
        <v>40</v>
      </c>
      <c r="B22" s="16" t="s">
        <v>41</v>
      </c>
      <c r="C22" s="13" t="s">
        <v>10</v>
      </c>
      <c r="D22" s="37"/>
      <c r="E22" s="30"/>
      <c r="F22" s="38"/>
    </row>
    <row r="23" spans="1:6" ht="15">
      <c r="A23" s="15" t="s">
        <v>42</v>
      </c>
      <c r="B23" s="16" t="s">
        <v>43</v>
      </c>
      <c r="C23" s="13" t="s">
        <v>10</v>
      </c>
      <c r="D23" s="37"/>
      <c r="E23" s="30"/>
      <c r="F23" s="38"/>
    </row>
    <row r="24" spans="1:6" ht="15">
      <c r="A24" s="15" t="s">
        <v>44</v>
      </c>
      <c r="B24" s="16" t="s">
        <v>45</v>
      </c>
      <c r="C24" s="13" t="s">
        <v>10</v>
      </c>
      <c r="D24" s="37">
        <v>46.9</v>
      </c>
      <c r="E24" s="30">
        <v>1.78</v>
      </c>
      <c r="F24" s="38"/>
    </row>
    <row r="25" spans="1:6" ht="30">
      <c r="A25" s="15" t="s">
        <v>46</v>
      </c>
      <c r="B25" s="12" t="s">
        <v>47</v>
      </c>
      <c r="C25" s="13" t="s">
        <v>10</v>
      </c>
      <c r="D25" s="39">
        <v>127.7</v>
      </c>
      <c r="E25" s="30"/>
      <c r="F25" s="38"/>
    </row>
    <row r="26" spans="1:6" ht="15">
      <c r="A26" s="15" t="s">
        <v>48</v>
      </c>
      <c r="B26" s="20" t="s">
        <v>49</v>
      </c>
      <c r="C26" s="13" t="s">
        <v>10</v>
      </c>
      <c r="D26" s="37">
        <f>D10+D12</f>
        <v>0</v>
      </c>
      <c r="E26" s="30">
        <f>E10+E12</f>
        <v>0</v>
      </c>
      <c r="F26" s="38"/>
    </row>
    <row r="27" spans="1:6" ht="30">
      <c r="A27" s="15" t="s">
        <v>50</v>
      </c>
      <c r="B27" s="21" t="s">
        <v>51</v>
      </c>
      <c r="C27" s="13" t="s">
        <v>10</v>
      </c>
      <c r="D27" s="41">
        <f>D28</f>
        <v>481.64</v>
      </c>
      <c r="E27" s="28">
        <f>E28</f>
        <v>400.86</v>
      </c>
      <c r="F27" s="38"/>
    </row>
    <row r="28" spans="1:6" ht="30.75" thickBot="1">
      <c r="A28" s="22" t="s">
        <v>11</v>
      </c>
      <c r="B28" s="23" t="s">
        <v>52</v>
      </c>
      <c r="C28" s="24" t="s">
        <v>10</v>
      </c>
      <c r="D28" s="49">
        <v>481.64</v>
      </c>
      <c r="E28" s="50">
        <v>400.86</v>
      </c>
      <c r="F28" s="51"/>
    </row>
  </sheetData>
  <sheetProtection selectLockedCells="1" selectUnlockedCells="1"/>
  <mergeCells count="5">
    <mergeCell ref="A1:F1"/>
    <mergeCell ref="A3:A5"/>
    <mergeCell ref="B3:B5"/>
    <mergeCell ref="C3:C5"/>
    <mergeCell ref="D3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koteg</cp:lastModifiedBy>
  <cp:lastPrinted>2012-03-13T11:21:47Z</cp:lastPrinted>
  <dcterms:created xsi:type="dcterms:W3CDTF">2012-02-21T02:26:00Z</dcterms:created>
  <dcterms:modified xsi:type="dcterms:W3CDTF">2012-04-04T10:10:43Z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Каскад-Энергосеть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