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0035" activeTab="0"/>
  </bookViews>
  <sheets>
    <sheet name="Калужская обл" sheetId="1" r:id="rId1"/>
  </sheets>
  <definedNames/>
  <calcPr fullCalcOnLoad="1"/>
</workbook>
</file>

<file path=xl/sharedStrings.xml><?xml version="1.0" encoding="utf-8"?>
<sst xmlns="http://schemas.openxmlformats.org/spreadsheetml/2006/main" count="200" uniqueCount="130">
  <si>
    <t>Показатель</t>
  </si>
  <si>
    <t>I</t>
  </si>
  <si>
    <t>тыс. руб.</t>
  </si>
  <si>
    <t>1.1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</si>
  <si>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</si>
  <si>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</si>
  <si>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</si>
  <si>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</si>
  <si>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</si>
  <si>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</si>
  <si>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</si>
  <si>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</si>
  <si>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1.3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</si>
  <si>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</si>
  <si>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</si>
  <si>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</si>
  <si>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</si>
  <si>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</si>
  <si>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</si>
  <si>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Примечание:</t>
  </si>
  <si>
    <t>N п/п</t>
  </si>
  <si>
    <t>Ед. изм.</t>
  </si>
  <si>
    <t>Примечание &lt;***&gt;</t>
  </si>
  <si>
    <t>план &lt;*&gt;</t>
  </si>
  <si>
    <t>факт &lt;**&gt;</t>
  </si>
  <si>
    <t>Структура затрат</t>
  </si>
  <si>
    <t>X</t>
  </si>
  <si>
    <t>Подконтрольные расходы, всего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</si>
  <si>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</si>
  <si>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</si>
  <si>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</si>
  <si>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</si>
  <si>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</si>
  <si>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</si>
  <si>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</si>
  <si>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</si>
  <si>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</si>
  <si>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</si>
  <si>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</si>
  <si>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</si>
  <si>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</si>
  <si>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</si>
  <si>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</si>
  <si>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</si>
  <si>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</si>
  <si>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</si>
  <si>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</si>
  <si>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</si>
  <si>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</si>
  <si>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</si>
  <si>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</si>
  <si>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</si>
  <si>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</si>
  <si>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</si>
  <si>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</si>
  <si>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</si>
  <si>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</si>
  <si>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</si>
  <si>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</si>
  <si>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</si>
  <si>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</si>
  <si>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</si>
  <si>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</si>
  <si>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</si>
  <si>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</si>
  <si>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</si>
  <si>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</si>
  <si>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</si>
  <si>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</si>
  <si>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</si>
  <si>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</si>
  <si>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</si>
  <si>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</si>
  <si>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</si>
  <si>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</si>
  <si>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</si>
  <si>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</si>
  <si>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</si>
  <si>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</si>
  <si>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</si>
  <si>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</si>
  <si>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</si>
  <si>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</si>
  <si>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</si>
  <si>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</si>
  <si>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</si>
  <si>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Приложение 2</t>
  </si>
  <si>
    <t>к приказу</t>
  </si>
  <si>
    <t>Федеральной службы по тарифам</t>
  </si>
  <si>
    <t>от 24 октября 2014 г. N 1831-э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</si>
  <si>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</si>
  <si>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</si>
  <si>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</si>
  <si>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</si>
  <si>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</si>
  <si>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</si>
  <si>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</si>
  <si>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</si>
  <si>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</si>
  <si>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</si>
  <si>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</si>
  <si>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</si>
  <si>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</si>
  <si>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</si>
  <si>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</si>
  <si>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7.1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</si>
  <si>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</si>
  <si>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</si>
  <si>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</si>
  <si>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</si>
  <si>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</si>
  <si>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r>
      <t xml:space="preserve">Наименование организации:    </t>
    </r>
    <r>
      <rPr>
        <b/>
        <u val="single"/>
        <sz val="11"/>
        <rFont val="Calibri"/>
        <family val="2"/>
      </rPr>
      <t>ООО "Каскад-Энергосеть"</t>
    </r>
  </si>
  <si>
    <r>
      <t xml:space="preserve">ИНН:    </t>
    </r>
    <r>
      <rPr>
        <b/>
        <sz val="11"/>
        <rFont val="Calibri"/>
        <family val="2"/>
      </rPr>
      <t xml:space="preserve">4028033476     </t>
    </r>
  </si>
  <si>
    <r>
      <t xml:space="preserve">КПП:    </t>
    </r>
    <r>
      <rPr>
        <b/>
        <sz val="11"/>
        <rFont val="Calibri"/>
        <family val="2"/>
      </rPr>
      <t>402801001</t>
    </r>
  </si>
  <si>
    <t>Долгосрочный период регулирования: 2015 -2019 гг.</t>
  </si>
  <si>
    <t>тыс. кВт.ч.</t>
  </si>
  <si>
    <t>руб./кВт.ч.</t>
  </si>
  <si>
    <t>При тарифном регулировании ряд заявленных Обществом расходов не учтены в полном объеме</t>
  </si>
  <si>
    <t>Год 2019</t>
  </si>
  <si>
    <t>Необходимая валовая выручка на содержание( без учета стоимости потерь э/э)</t>
  </si>
  <si>
    <t>Расходы из прибыли в составе подконтрольных расходов (расходы на оплату услуг банка)</t>
  </si>
  <si>
    <t xml:space="preserve"> - </t>
  </si>
  <si>
    <t>в том числе прочие расходы (общехозяйственные расходы, э/э на хозяйственные нужды) &lt;****&gt;</t>
  </si>
  <si>
    <t xml:space="preserve">При тарифном регулировании не была учтена численность работников, заявленная Обществом </t>
  </si>
  <si>
    <t>Был учтен перерасход по другим статьям</t>
  </si>
  <si>
    <t>Ввод основных средств в 4 кв.2019г.</t>
  </si>
  <si>
    <t>Превышение ФОТ</t>
  </si>
  <si>
    <t>При уплате налога на имущество учтено льготное налогообложение объектов</t>
  </si>
  <si>
    <t xml:space="preserve"> -</t>
  </si>
  <si>
    <t>прочие неподконтрольные расходы (страхование автотранспорта, экология)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</si>
</sst>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u val="single"/>
      <sz val="11"/>
      <name val="Calibri"/>
      <family val="2"/>
    </font>
    <font>
      <sz val="9"/>
      <name val="Tahoma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0" fillId="32" borderId="0" applyBorder="0">
      <alignment horizontal="right"/>
      <protection/>
    </xf>
    <xf numFmtId="0" fontId="45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tabSelected="1" zoomScalePageLayoutView="0" workbookViewId="0" topLeftCell="A54">
      <selection activeCell="F67" sqref="F67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4" width="10.625" style="0" bestFit="1" customWidth="1"/>
    <col min="5" max="5" width="11.625" style="0" bestFit="1" customWidth="1"/>
    <col min="6" max="6" width="35.875" style="0" customWidth="1"/>
  </cols>
  <sheetData>
    <row r="1" ht="15">
      <c r="F1" s="7" t="s">
        <v>86</v>
      </c>
    </row>
    <row r="2" ht="15">
      <c r="F2" s="7" t="s">
        <v>87</v>
      </c>
    </row>
    <row r="3" ht="15">
      <c r="F3" s="7" t="s">
        <v>88</v>
      </c>
    </row>
    <row r="4" ht="15">
      <c r="F4" s="7" t="s">
        <v>89</v>
      </c>
    </row>
    <row r="5" ht="15">
      <c r="F5" s="5"/>
    </row>
    <row r="6" spans="1:6" ht="12.75" customHeight="1">
      <c r="A6" s="27" t="s">
        <v>81</v>
      </c>
      <c r="B6" s="27"/>
      <c r="C6" s="27"/>
      <c r="D6" s="27"/>
      <c r="E6" s="27"/>
      <c r="F6" s="27"/>
    </row>
    <row r="7" spans="1:6" ht="12.75" customHeight="1">
      <c r="A7" s="27" t="s">
        <v>82</v>
      </c>
      <c r="B7" s="27"/>
      <c r="C7" s="27"/>
      <c r="D7" s="27"/>
      <c r="E7" s="27"/>
      <c r="F7" s="27"/>
    </row>
    <row r="8" spans="1:6" ht="12.75" customHeight="1">
      <c r="A8" s="27" t="s">
        <v>83</v>
      </c>
      <c r="B8" s="27"/>
      <c r="C8" s="27"/>
      <c r="D8" s="27"/>
      <c r="E8" s="27"/>
      <c r="F8" s="27"/>
    </row>
    <row r="9" spans="1:6" ht="12.75" customHeight="1">
      <c r="A9" s="27" t="s">
        <v>84</v>
      </c>
      <c r="B9" s="27"/>
      <c r="C9" s="27"/>
      <c r="D9" s="27"/>
      <c r="E9" s="27"/>
      <c r="F9" s="27"/>
    </row>
    <row r="10" spans="1:6" ht="12.75" customHeight="1">
      <c r="A10" s="27" t="s">
        <v>85</v>
      </c>
      <c r="B10" s="27"/>
      <c r="C10" s="27"/>
      <c r="D10" s="27"/>
      <c r="E10" s="27"/>
      <c r="F10" s="27"/>
    </row>
    <row r="12" spans="1:6" ht="12.75" customHeight="1">
      <c r="A12" s="26" t="s">
        <v>111</v>
      </c>
      <c r="B12" s="26"/>
      <c r="C12" s="26"/>
      <c r="D12" s="26"/>
      <c r="E12" s="26"/>
      <c r="F12" s="26"/>
    </row>
    <row r="13" spans="1:6" ht="12.75" customHeight="1">
      <c r="A13" s="26" t="s">
        <v>112</v>
      </c>
      <c r="B13" s="26"/>
      <c r="C13" s="26"/>
      <c r="D13" s="26"/>
      <c r="E13" s="26"/>
      <c r="F13" s="26"/>
    </row>
    <row r="14" spans="1:6" ht="12.75" customHeight="1">
      <c r="A14" s="26" t="s">
        <v>113</v>
      </c>
      <c r="B14" s="26"/>
      <c r="C14" s="26"/>
      <c r="D14" s="26"/>
      <c r="E14" s="26"/>
      <c r="F14" s="26"/>
    </row>
    <row r="15" spans="1:6" ht="12.75" customHeight="1">
      <c r="A15" s="26" t="s">
        <v>114</v>
      </c>
      <c r="B15" s="26"/>
      <c r="C15" s="26"/>
      <c r="D15" s="26"/>
      <c r="E15" s="26"/>
      <c r="F15" s="26"/>
    </row>
    <row r="16" ht="13.5" thickBot="1"/>
    <row r="17" spans="1:6" ht="15.75" thickBot="1">
      <c r="A17" s="28" t="s">
        <v>20</v>
      </c>
      <c r="B17" s="28" t="s">
        <v>0</v>
      </c>
      <c r="C17" s="28" t="s">
        <v>21</v>
      </c>
      <c r="D17" s="30" t="s">
        <v>118</v>
      </c>
      <c r="E17" s="31"/>
      <c r="F17" s="28" t="s">
        <v>22</v>
      </c>
    </row>
    <row r="18" spans="1:6" ht="15.75" thickBot="1">
      <c r="A18" s="29"/>
      <c r="B18" s="29"/>
      <c r="C18" s="29"/>
      <c r="D18" s="6" t="s">
        <v>23</v>
      </c>
      <c r="E18" s="21" t="s">
        <v>24</v>
      </c>
      <c r="F18" s="29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>
      <c r="A20" s="8">
        <v>1</v>
      </c>
      <c r="B20" s="10" t="s">
        <v>119</v>
      </c>
      <c r="C20" s="14" t="s">
        <v>2</v>
      </c>
      <c r="D20" s="20">
        <v>47035.46</v>
      </c>
      <c r="E20" s="17">
        <v>47648.97</v>
      </c>
      <c r="F20" s="3"/>
      <c r="I20" s="18"/>
    </row>
    <row r="21" spans="1:9" ht="15.75" thickBot="1">
      <c r="A21" s="9" t="s">
        <v>3</v>
      </c>
      <c r="B21" s="10" t="s">
        <v>27</v>
      </c>
      <c r="C21" s="14" t="s">
        <v>2</v>
      </c>
      <c r="D21" s="20">
        <f>D22+D27+D29</f>
        <v>16063.11</v>
      </c>
      <c r="E21" s="20">
        <f>E22+E27+E29</f>
        <v>23978.79</v>
      </c>
      <c r="F21" s="3"/>
      <c r="I21" s="18"/>
    </row>
    <row r="22" spans="1:6" ht="15.75" thickBot="1">
      <c r="A22" s="9" t="s">
        <v>4</v>
      </c>
      <c r="B22" s="1" t="s">
        <v>5</v>
      </c>
      <c r="C22" s="14" t="s">
        <v>2</v>
      </c>
      <c r="D22" s="20">
        <f>D23+D24+D25</f>
        <v>4693.36</v>
      </c>
      <c r="E22" s="16">
        <f>E23+E24+E25</f>
        <v>7070.74</v>
      </c>
      <c r="F22" s="3"/>
    </row>
    <row r="23" spans="1:6" ht="23.25" thickBot="1">
      <c r="A23" s="8" t="s">
        <v>6</v>
      </c>
      <c r="B23" s="1" t="s">
        <v>28</v>
      </c>
      <c r="C23" s="14" t="s">
        <v>2</v>
      </c>
      <c r="D23" s="19">
        <v>4641.71</v>
      </c>
      <c r="E23" s="15">
        <v>6207.09</v>
      </c>
      <c r="F23" s="24" t="s">
        <v>117</v>
      </c>
    </row>
    <row r="24" spans="1:6" ht="15.75" thickBot="1">
      <c r="A24" s="8" t="s">
        <v>10</v>
      </c>
      <c r="B24" s="1" t="s">
        <v>29</v>
      </c>
      <c r="C24" s="14" t="s">
        <v>2</v>
      </c>
      <c r="D24" s="19"/>
      <c r="E24" s="15"/>
      <c r="F24" s="3"/>
    </row>
    <row r="25" spans="1:6" ht="30.75" thickBot="1">
      <c r="A25" s="8" t="s">
        <v>30</v>
      </c>
      <c r="B25" s="1" t="s">
        <v>31</v>
      </c>
      <c r="C25" s="14" t="s">
        <v>2</v>
      </c>
      <c r="D25" s="19">
        <v>51.65</v>
      </c>
      <c r="E25" s="15">
        <v>863.65</v>
      </c>
      <c r="F25" s="24" t="s">
        <v>117</v>
      </c>
    </row>
    <row r="26" spans="1:6" ht="15.75" thickBot="1">
      <c r="A26" s="8" t="s">
        <v>32</v>
      </c>
      <c r="B26" s="1" t="s">
        <v>7</v>
      </c>
      <c r="C26" s="14" t="s">
        <v>2</v>
      </c>
      <c r="D26" s="19"/>
      <c r="E26" s="15"/>
      <c r="F26" s="24"/>
    </row>
    <row r="27" spans="1:6" ht="23.25" thickBot="1">
      <c r="A27" s="9" t="s">
        <v>8</v>
      </c>
      <c r="B27" s="1" t="s">
        <v>9</v>
      </c>
      <c r="C27" s="14" t="s">
        <v>2</v>
      </c>
      <c r="D27" s="20">
        <v>10274.46</v>
      </c>
      <c r="E27" s="15">
        <v>15211.72</v>
      </c>
      <c r="F27" s="24" t="s">
        <v>123</v>
      </c>
    </row>
    <row r="28" spans="1:6" ht="15.75" thickBot="1">
      <c r="A28" s="8" t="s">
        <v>33</v>
      </c>
      <c r="B28" s="1" t="s">
        <v>7</v>
      </c>
      <c r="C28" s="14" t="s">
        <v>2</v>
      </c>
      <c r="D28" s="19"/>
      <c r="E28" s="15"/>
      <c r="F28" s="3"/>
    </row>
    <row r="29" spans="1:6" ht="15.75" thickBot="1">
      <c r="A29" s="9" t="s">
        <v>11</v>
      </c>
      <c r="B29" s="1" t="s">
        <v>34</v>
      </c>
      <c r="C29" s="14" t="s">
        <v>2</v>
      </c>
      <c r="D29" s="20">
        <f>D30+D32+D34</f>
        <v>1095.29</v>
      </c>
      <c r="E29" s="20">
        <f>E30+E32+E34</f>
        <v>1696.3300000000002</v>
      </c>
      <c r="F29" s="3"/>
    </row>
    <row r="30" spans="1:6" ht="15.75" thickBot="1">
      <c r="A30" s="8" t="s">
        <v>35</v>
      </c>
      <c r="B30" s="1" t="s">
        <v>36</v>
      </c>
      <c r="C30" s="14" t="s">
        <v>2</v>
      </c>
      <c r="D30" s="19">
        <v>928.44</v>
      </c>
      <c r="E30" s="16">
        <v>37</v>
      </c>
      <c r="F30" s="25" t="s">
        <v>124</v>
      </c>
    </row>
    <row r="31" spans="1:6" ht="15.75" thickBot="1">
      <c r="A31" s="8" t="s">
        <v>37</v>
      </c>
      <c r="B31" s="1" t="s">
        <v>38</v>
      </c>
      <c r="C31" s="14" t="s">
        <v>2</v>
      </c>
      <c r="D31" s="19"/>
      <c r="E31" s="15"/>
      <c r="F31" s="3"/>
    </row>
    <row r="32" spans="1:6" ht="30.75" thickBot="1">
      <c r="A32" s="8" t="s">
        <v>39</v>
      </c>
      <c r="B32" s="1" t="s">
        <v>122</v>
      </c>
      <c r="C32" s="14" t="s">
        <v>2</v>
      </c>
      <c r="D32" s="19">
        <v>36.49</v>
      </c>
      <c r="E32" s="15">
        <v>1555.88</v>
      </c>
      <c r="F32" s="24" t="s">
        <v>117</v>
      </c>
    </row>
    <row r="33" spans="1:6" ht="30.75" thickBot="1">
      <c r="A33" s="9" t="s">
        <v>90</v>
      </c>
      <c r="B33" s="1" t="s">
        <v>40</v>
      </c>
      <c r="C33" s="14" t="s">
        <v>2</v>
      </c>
      <c r="D33" s="19" t="s">
        <v>121</v>
      </c>
      <c r="E33" s="15" t="s">
        <v>121</v>
      </c>
      <c r="F33" s="3"/>
    </row>
    <row r="34" spans="1:6" ht="30.75" thickBot="1">
      <c r="A34" s="9" t="s">
        <v>91</v>
      </c>
      <c r="B34" s="1" t="s">
        <v>120</v>
      </c>
      <c r="C34" s="14" t="s">
        <v>2</v>
      </c>
      <c r="D34" s="20">
        <v>130.36</v>
      </c>
      <c r="E34" s="15">
        <v>103.45</v>
      </c>
      <c r="F34" s="3"/>
    </row>
    <row r="35" spans="1:9" ht="52.5" customHeight="1" thickBot="1">
      <c r="A35" s="9" t="s">
        <v>92</v>
      </c>
      <c r="B35" s="10" t="s">
        <v>41</v>
      </c>
      <c r="C35" s="14" t="s">
        <v>2</v>
      </c>
      <c r="D35" s="20">
        <f>SUM(D36:D45)+D48</f>
        <v>28688.84</v>
      </c>
      <c r="E35" s="17">
        <f>SUM(E36:E45)+E48</f>
        <v>30747.450000000004</v>
      </c>
      <c r="F35" s="24"/>
      <c r="I35" s="18"/>
    </row>
    <row r="36" spans="1:6" ht="15.75" thickBot="1">
      <c r="A36" s="9" t="s">
        <v>93</v>
      </c>
      <c r="B36" s="1" t="s">
        <v>42</v>
      </c>
      <c r="C36" s="14" t="s">
        <v>2</v>
      </c>
      <c r="D36" s="19"/>
      <c r="E36" s="15"/>
      <c r="F36" s="3"/>
    </row>
    <row r="37" spans="1:6" ht="30.75" thickBot="1">
      <c r="A37" s="9" t="s">
        <v>94</v>
      </c>
      <c r="B37" s="1" t="s">
        <v>43</v>
      </c>
      <c r="C37" s="14" t="s">
        <v>2</v>
      </c>
      <c r="D37" s="19"/>
      <c r="E37" s="15"/>
      <c r="F37" s="3"/>
    </row>
    <row r="38" spans="1:6" ht="23.25" thickBot="1">
      <c r="A38" s="9" t="s">
        <v>95</v>
      </c>
      <c r="B38" s="1" t="s">
        <v>44</v>
      </c>
      <c r="C38" s="14" t="s">
        <v>2</v>
      </c>
      <c r="D38" s="19">
        <v>656.56</v>
      </c>
      <c r="E38" s="16">
        <v>3404.12</v>
      </c>
      <c r="F38" s="24" t="s">
        <v>117</v>
      </c>
    </row>
    <row r="39" spans="1:6" ht="15.75" thickBot="1">
      <c r="A39" s="9" t="s">
        <v>96</v>
      </c>
      <c r="B39" s="1" t="s">
        <v>13</v>
      </c>
      <c r="C39" s="14" t="s">
        <v>2</v>
      </c>
      <c r="D39" s="19">
        <v>3123.44</v>
      </c>
      <c r="E39" s="16">
        <v>4468.74</v>
      </c>
      <c r="F39" s="25" t="s">
        <v>126</v>
      </c>
    </row>
    <row r="40" spans="1:6" ht="30.75" thickBot="1">
      <c r="A40" s="9" t="s">
        <v>97</v>
      </c>
      <c r="B40" s="1" t="s">
        <v>45</v>
      </c>
      <c r="C40" s="14" t="s">
        <v>2</v>
      </c>
      <c r="D40" s="19" t="s">
        <v>121</v>
      </c>
      <c r="E40" s="15" t="s">
        <v>121</v>
      </c>
      <c r="F40" s="3"/>
    </row>
    <row r="41" spans="1:6" ht="67.5" customHeight="1" thickBot="1">
      <c r="A41" s="9" t="s">
        <v>98</v>
      </c>
      <c r="B41" s="1" t="s">
        <v>46</v>
      </c>
      <c r="C41" s="14" t="s">
        <v>2</v>
      </c>
      <c r="D41" s="19">
        <v>21902.38</v>
      </c>
      <c r="E41" s="15">
        <v>22780.4</v>
      </c>
      <c r="F41" s="24" t="s">
        <v>125</v>
      </c>
    </row>
    <row r="42" spans="1:6" ht="15.75" thickBot="1">
      <c r="A42" s="9" t="s">
        <v>99</v>
      </c>
      <c r="B42" s="1" t="s">
        <v>47</v>
      </c>
      <c r="C42" s="14" t="s">
        <v>2</v>
      </c>
      <c r="D42" s="19" t="s">
        <v>121</v>
      </c>
      <c r="E42" s="15" t="s">
        <v>121</v>
      </c>
      <c r="F42" s="3"/>
    </row>
    <row r="43" spans="1:6" ht="15.75" thickBot="1">
      <c r="A43" s="9" t="s">
        <v>100</v>
      </c>
      <c r="B43" s="1" t="s">
        <v>14</v>
      </c>
      <c r="C43" s="14" t="s">
        <v>2</v>
      </c>
      <c r="D43" s="19">
        <v>232.66</v>
      </c>
      <c r="E43" s="16">
        <v>0</v>
      </c>
      <c r="F43" s="3"/>
    </row>
    <row r="44" spans="1:6" ht="72.75" customHeight="1" thickBot="1">
      <c r="A44" s="9" t="s">
        <v>101</v>
      </c>
      <c r="B44" s="1" t="s">
        <v>15</v>
      </c>
      <c r="C44" s="14" t="s">
        <v>2</v>
      </c>
      <c r="D44" s="22">
        <v>2727.43</v>
      </c>
      <c r="E44" s="15">
        <v>87.47</v>
      </c>
      <c r="F44" s="24" t="s">
        <v>127</v>
      </c>
    </row>
    <row r="45" spans="1:6" ht="45.75" thickBot="1">
      <c r="A45" s="9" t="s">
        <v>102</v>
      </c>
      <c r="B45" s="1" t="s">
        <v>48</v>
      </c>
      <c r="C45" s="14" t="s">
        <v>2</v>
      </c>
      <c r="D45" s="22" t="s">
        <v>128</v>
      </c>
      <c r="E45" s="15" t="s">
        <v>128</v>
      </c>
      <c r="F45" s="3"/>
    </row>
    <row r="46" spans="1:6" ht="15.75" thickBot="1">
      <c r="A46" s="8" t="s">
        <v>49</v>
      </c>
      <c r="B46" s="1" t="s">
        <v>50</v>
      </c>
      <c r="C46" s="14" t="s">
        <v>51</v>
      </c>
      <c r="D46" s="22" t="s">
        <v>121</v>
      </c>
      <c r="E46" s="15" t="s">
        <v>121</v>
      </c>
      <c r="F46" s="3"/>
    </row>
    <row r="47" spans="1:6" ht="75.75" thickBot="1">
      <c r="A47" s="9" t="s">
        <v>103</v>
      </c>
      <c r="B47" s="1" t="s">
        <v>52</v>
      </c>
      <c r="C47" s="14" t="s">
        <v>2</v>
      </c>
      <c r="D47" s="22" t="s">
        <v>121</v>
      </c>
      <c r="E47" s="15" t="s">
        <v>121</v>
      </c>
      <c r="F47" s="3"/>
    </row>
    <row r="48" spans="1:6" ht="15.75" thickBot="1">
      <c r="A48" s="9" t="s">
        <v>104</v>
      </c>
      <c r="B48" s="1" t="s">
        <v>129</v>
      </c>
      <c r="C48" s="14" t="s">
        <v>2</v>
      </c>
      <c r="D48" s="22">
        <v>46.37</v>
      </c>
      <c r="E48" s="15">
        <v>6.72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22">
        <v>2283.51</v>
      </c>
      <c r="E49" s="15"/>
      <c r="F49" s="3"/>
    </row>
    <row r="50" spans="1:6" ht="32.25" thickBot="1">
      <c r="A50" s="12" t="s">
        <v>17</v>
      </c>
      <c r="B50" s="13" t="s">
        <v>53</v>
      </c>
      <c r="C50" s="14" t="s">
        <v>2</v>
      </c>
      <c r="D50" s="19">
        <f>D23</f>
        <v>4641.71</v>
      </c>
      <c r="E50" s="19">
        <f>E23</f>
        <v>6207.09</v>
      </c>
      <c r="F50" s="3"/>
    </row>
    <row r="51" spans="1:6" ht="32.25" thickBot="1">
      <c r="A51" s="12" t="s">
        <v>18</v>
      </c>
      <c r="B51" s="13" t="s">
        <v>54</v>
      </c>
      <c r="C51" s="14" t="s">
        <v>2</v>
      </c>
      <c r="D51" s="19">
        <v>8096.32</v>
      </c>
      <c r="E51" s="19">
        <v>8567.27</v>
      </c>
      <c r="F51" s="3"/>
    </row>
    <row r="52" spans="1:6" ht="15">
      <c r="A52" s="33" t="s">
        <v>3</v>
      </c>
      <c r="B52" s="4" t="s">
        <v>55</v>
      </c>
      <c r="C52" s="35" t="s">
        <v>115</v>
      </c>
      <c r="D52" s="37">
        <v>3195.8</v>
      </c>
      <c r="E52" s="39">
        <v>3287.2</v>
      </c>
      <c r="F52" s="41"/>
    </row>
    <row r="53" spans="1:6" ht="15.75" thickBot="1">
      <c r="A53" s="34"/>
      <c r="B53" s="1" t="s">
        <v>56</v>
      </c>
      <c r="C53" s="36"/>
      <c r="D53" s="38"/>
      <c r="E53" s="40"/>
      <c r="F53" s="42"/>
    </row>
    <row r="54" spans="1:6" ht="15">
      <c r="A54" s="33" t="s">
        <v>92</v>
      </c>
      <c r="B54" s="4" t="s">
        <v>55</v>
      </c>
      <c r="C54" s="35" t="s">
        <v>116</v>
      </c>
      <c r="D54" s="39">
        <v>2.53</v>
      </c>
      <c r="E54" s="39">
        <v>2.61</v>
      </c>
      <c r="F54" s="41"/>
    </row>
    <row r="55" spans="1:6" ht="30.75" thickBot="1">
      <c r="A55" s="34"/>
      <c r="B55" s="1" t="s">
        <v>57</v>
      </c>
      <c r="C55" s="36"/>
      <c r="D55" s="40"/>
      <c r="E55" s="40"/>
      <c r="F55" s="42"/>
    </row>
    <row r="56" spans="1:6" ht="45.75" thickBot="1">
      <c r="A56" s="9" t="s">
        <v>12</v>
      </c>
      <c r="B56" s="1" t="s">
        <v>58</v>
      </c>
      <c r="C56" s="14" t="s">
        <v>26</v>
      </c>
      <c r="D56" s="22" t="s">
        <v>26</v>
      </c>
      <c r="E56" s="22" t="s">
        <v>26</v>
      </c>
      <c r="F56" s="15" t="s">
        <v>26</v>
      </c>
    </row>
    <row r="57" spans="1:6" ht="15.75" thickBot="1">
      <c r="A57" s="8">
        <v>1</v>
      </c>
      <c r="B57" s="1" t="s">
        <v>59</v>
      </c>
      <c r="C57" s="14" t="s">
        <v>60</v>
      </c>
      <c r="D57" s="22">
        <v>626</v>
      </c>
      <c r="E57" s="23">
        <v>626</v>
      </c>
      <c r="F57" s="3"/>
    </row>
    <row r="58" spans="1:6" ht="15.75" thickBot="1">
      <c r="A58" s="8">
        <v>2</v>
      </c>
      <c r="B58" s="1" t="s">
        <v>61</v>
      </c>
      <c r="C58" s="14" t="s">
        <v>62</v>
      </c>
      <c r="D58" s="22">
        <v>69.95</v>
      </c>
      <c r="E58" s="23">
        <v>70.45</v>
      </c>
      <c r="F58" s="3"/>
    </row>
    <row r="59" spans="1:6" ht="15.75" thickBot="1">
      <c r="A59" s="8" t="s">
        <v>63</v>
      </c>
      <c r="B59" s="1" t="s">
        <v>64</v>
      </c>
      <c r="C59" s="14" t="s">
        <v>62</v>
      </c>
      <c r="D59" s="22"/>
      <c r="E59" s="23"/>
      <c r="F59" s="3"/>
    </row>
    <row r="60" spans="1:6" ht="15.75" thickBot="1">
      <c r="A60" s="8">
        <v>3</v>
      </c>
      <c r="B60" s="1" t="s">
        <v>65</v>
      </c>
      <c r="C60" s="14" t="s">
        <v>66</v>
      </c>
      <c r="D60" s="19">
        <v>256.51</v>
      </c>
      <c r="E60" s="19">
        <v>263.23</v>
      </c>
      <c r="F60" s="3"/>
    </row>
    <row r="61" spans="1:6" ht="30.75" thickBot="1">
      <c r="A61" s="8" t="s">
        <v>67</v>
      </c>
      <c r="B61" s="1" t="s">
        <v>68</v>
      </c>
      <c r="C61" s="14" t="s">
        <v>66</v>
      </c>
      <c r="D61" s="22"/>
      <c r="E61" s="23"/>
      <c r="F61" s="3"/>
    </row>
    <row r="62" spans="1:9" ht="15.75" thickBot="1">
      <c r="A62" s="8">
        <v>4</v>
      </c>
      <c r="B62" s="1" t="s">
        <v>69</v>
      </c>
      <c r="C62" s="14" t="s">
        <v>66</v>
      </c>
      <c r="D62" s="22">
        <v>1480.14</v>
      </c>
      <c r="E62" s="22">
        <v>1483.14</v>
      </c>
      <c r="F62" s="24" t="s">
        <v>125</v>
      </c>
      <c r="I62" s="18"/>
    </row>
    <row r="63" spans="1:6" ht="15.75" thickBot="1">
      <c r="A63" s="8" t="s">
        <v>70</v>
      </c>
      <c r="B63" s="1" t="s">
        <v>71</v>
      </c>
      <c r="C63" s="14" t="s">
        <v>66</v>
      </c>
      <c r="D63" s="22"/>
      <c r="E63" s="23"/>
      <c r="F63" s="3"/>
    </row>
    <row r="64" spans="1:6" ht="15.75" thickBot="1">
      <c r="A64" s="8">
        <v>5</v>
      </c>
      <c r="B64" s="1" t="s">
        <v>72</v>
      </c>
      <c r="C64" s="14" t="s">
        <v>73</v>
      </c>
      <c r="D64" s="22">
        <v>91.86</v>
      </c>
      <c r="E64" s="22">
        <v>93.9</v>
      </c>
      <c r="F64" s="24" t="s">
        <v>125</v>
      </c>
    </row>
    <row r="65" spans="1:6" ht="15.75" thickBot="1">
      <c r="A65" s="8" t="s">
        <v>74</v>
      </c>
      <c r="B65" s="1" t="s">
        <v>75</v>
      </c>
      <c r="C65" s="14" t="s">
        <v>73</v>
      </c>
      <c r="D65" s="22"/>
      <c r="E65" s="23"/>
      <c r="F65" s="3"/>
    </row>
    <row r="66" spans="1:6" ht="15.75" thickBot="1">
      <c r="A66" s="8">
        <v>6</v>
      </c>
      <c r="B66" s="1" t="s">
        <v>76</v>
      </c>
      <c r="C66" s="14" t="s">
        <v>77</v>
      </c>
      <c r="D66" s="22">
        <v>75.33</v>
      </c>
      <c r="E66" s="23">
        <v>75.96</v>
      </c>
      <c r="F66" s="24"/>
    </row>
    <row r="67" spans="1:6" ht="15.75" thickBot="1">
      <c r="A67" s="8">
        <v>7</v>
      </c>
      <c r="B67" s="1" t="s">
        <v>78</v>
      </c>
      <c r="C67" s="14" t="s">
        <v>2</v>
      </c>
      <c r="D67" s="22" t="s">
        <v>121</v>
      </c>
      <c r="E67" s="23">
        <v>25274.44</v>
      </c>
      <c r="F67" s="3"/>
    </row>
    <row r="68" spans="1:6" ht="15.75" thickBot="1">
      <c r="A68" s="9" t="s">
        <v>105</v>
      </c>
      <c r="B68" s="1" t="s">
        <v>79</v>
      </c>
      <c r="C68" s="14" t="s">
        <v>2</v>
      </c>
      <c r="D68" s="22" t="s">
        <v>121</v>
      </c>
      <c r="E68" s="22" t="s">
        <v>121</v>
      </c>
      <c r="F68" s="3"/>
    </row>
    <row r="69" spans="1:6" ht="30.75" thickBot="1">
      <c r="A69" s="8">
        <v>8</v>
      </c>
      <c r="B69" s="1" t="s">
        <v>80</v>
      </c>
      <c r="C69" s="14" t="s">
        <v>77</v>
      </c>
      <c r="D69" s="22">
        <v>4.14</v>
      </c>
      <c r="E69" s="22" t="s">
        <v>26</v>
      </c>
      <c r="F69" s="15" t="s">
        <v>26</v>
      </c>
    </row>
    <row r="71" spans="1:6" ht="15">
      <c r="A71" s="26" t="s">
        <v>19</v>
      </c>
      <c r="B71" s="26"/>
      <c r="C71" s="26"/>
      <c r="D71" s="26"/>
      <c r="E71" s="26"/>
      <c r="F71" s="26"/>
    </row>
    <row r="72" spans="1:6" ht="65.25" customHeight="1">
      <c r="A72" s="43" t="s">
        <v>106</v>
      </c>
      <c r="B72" s="43"/>
      <c r="C72" s="43"/>
      <c r="D72" s="43"/>
      <c r="E72" s="43"/>
      <c r="F72" s="43"/>
    </row>
    <row r="73" spans="1:6" ht="26.25" customHeight="1">
      <c r="A73" s="43" t="s">
        <v>107</v>
      </c>
      <c r="B73" s="43"/>
      <c r="C73" s="43"/>
      <c r="D73" s="43"/>
      <c r="E73" s="43"/>
      <c r="F73" s="43"/>
    </row>
    <row r="74" spans="1:6" ht="30.75" customHeight="1">
      <c r="A74" s="43" t="s">
        <v>108</v>
      </c>
      <c r="B74" s="43"/>
      <c r="C74" s="43"/>
      <c r="D74" s="43"/>
      <c r="E74" s="43"/>
      <c r="F74" s="43"/>
    </row>
    <row r="75" spans="1:6" ht="31.5" customHeight="1">
      <c r="A75" s="32" t="s">
        <v>109</v>
      </c>
      <c r="B75" s="32"/>
      <c r="C75" s="32"/>
      <c r="D75" s="32"/>
      <c r="E75" s="32"/>
      <c r="F75" s="32"/>
    </row>
    <row r="76" spans="1:6" ht="29.25" customHeight="1">
      <c r="A76" s="32" t="s">
        <v>110</v>
      </c>
      <c r="B76" s="32"/>
      <c r="C76" s="32"/>
      <c r="D76" s="32"/>
      <c r="E76" s="32"/>
      <c r="F76" s="32"/>
    </row>
  </sheetData>
  <sheetProtection/>
  <mergeCells count="30"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  <mergeCell ref="A13:F13"/>
    <mergeCell ref="A14:F14"/>
    <mergeCell ref="A15:F15"/>
    <mergeCell ref="A17:A18"/>
    <mergeCell ref="B17:B18"/>
    <mergeCell ref="C17:C18"/>
    <mergeCell ref="D17:E17"/>
    <mergeCell ref="F17:F18"/>
    <mergeCell ref="A12:F12"/>
    <mergeCell ref="A6:F6"/>
    <mergeCell ref="A7:F7"/>
    <mergeCell ref="A8:F8"/>
    <mergeCell ref="A9:F9"/>
    <mergeCell ref="A10:F10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Упоров Илья Леонидович</cp:lastModifiedBy>
  <cp:lastPrinted>2019-03-29T13:24:15Z</cp:lastPrinted>
  <dcterms:created xsi:type="dcterms:W3CDTF">2015-01-20T09:07:01Z</dcterms:created>
  <dcterms:modified xsi:type="dcterms:W3CDTF">2020-04-16T12:50:37Z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