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292" windowHeight="4560" activeTab="1"/>
  </bookViews>
  <sheets>
    <sheet name="акт" sheetId="1" r:id="rId1"/>
    <sheet name="см" sheetId="2" r:id="rId2"/>
  </sheets>
  <definedNames/>
  <calcPr fullCalcOnLoad="1" fullPrecision="0"/>
</workbook>
</file>

<file path=xl/sharedStrings.xml><?xml version="1.0" encoding="utf-8"?>
<sst xmlns="http://schemas.openxmlformats.org/spreadsheetml/2006/main" count="45" uniqueCount="43">
  <si>
    <t>Исполнитель:</t>
  </si>
  <si>
    <t>Заказчик:</t>
  </si>
  <si>
    <t>№</t>
  </si>
  <si>
    <t>Наименование работ, услуг</t>
  </si>
  <si>
    <t>Кол-во</t>
  </si>
  <si>
    <t>Ед.</t>
  </si>
  <si>
    <t>Цена</t>
  </si>
  <si>
    <t>Сумма</t>
  </si>
  <si>
    <t>руб</t>
  </si>
  <si>
    <t>Итого:</t>
  </si>
  <si>
    <t>Вышеперечисленные услуги выполнены полностью и в срок. Заказчик претензий по объему, качеству и срокам оказания услуг не имеет.</t>
  </si>
  <si>
    <t>ИСПОЛНИТЕЛЬ</t>
  </si>
  <si>
    <t>В т.ч.Сумма НДС</t>
  </si>
  <si>
    <t xml:space="preserve">   ЗАКАЗЧИК</t>
  </si>
  <si>
    <r>
      <t xml:space="preserve">Проектирование: </t>
    </r>
    <r>
      <rPr>
        <i/>
        <sz val="11"/>
        <color indexed="8"/>
        <rFont val="Calibri"/>
        <family val="2"/>
      </rPr>
      <t>(наименование объекта согласно бух отчета на основные средства )</t>
    </r>
    <r>
      <rPr>
        <sz val="11"/>
        <color theme="1"/>
        <rFont val="Calibri"/>
        <family val="2"/>
      </rPr>
      <t>(согл.договора №   от г.)</t>
    </r>
  </si>
  <si>
    <r>
      <t>(</t>
    </r>
    <r>
      <rPr>
        <i/>
        <sz val="11"/>
        <color indexed="8"/>
        <rFont val="Calibri"/>
        <family val="2"/>
      </rPr>
      <t>сумма с НДС)</t>
    </r>
  </si>
  <si>
    <r>
      <t xml:space="preserve">Всего оказано услуг 1, на сумму </t>
    </r>
    <r>
      <rPr>
        <i/>
        <sz val="11"/>
        <color indexed="8"/>
        <rFont val="Calibri"/>
        <family val="2"/>
      </rPr>
      <t>( сумма с НДС цифрами)</t>
    </r>
    <r>
      <rPr>
        <sz val="11"/>
        <color theme="1"/>
        <rFont val="Calibri"/>
        <family val="2"/>
      </rPr>
      <t xml:space="preserve"> руб</t>
    </r>
  </si>
  <si>
    <r>
      <t>(</t>
    </r>
    <r>
      <rPr>
        <sz val="9"/>
        <rFont val="Arial"/>
        <family val="2"/>
      </rPr>
      <t>сумма прописью</t>
    </r>
    <r>
      <rPr>
        <b/>
        <sz val="9"/>
        <rFont val="Arial"/>
        <family val="2"/>
      </rPr>
      <t xml:space="preserve"> рублей ( </t>
    </r>
    <r>
      <rPr>
        <i/>
        <sz val="9"/>
        <rFont val="Arial"/>
        <family val="2"/>
      </rPr>
      <t xml:space="preserve">цифрами </t>
    </r>
    <r>
      <rPr>
        <b/>
        <sz val="9"/>
        <rFont val="Arial"/>
        <family val="2"/>
      </rPr>
      <t>копейки)</t>
    </r>
  </si>
  <si>
    <t xml:space="preserve">Генеральный директор </t>
  </si>
  <si>
    <t>_________________________ ( ф.и.м.)</t>
  </si>
  <si>
    <t>УТВЕРЖДАЮ:</t>
  </si>
  <si>
    <t>СОГЛАСОВАНО:</t>
  </si>
  <si>
    <t>_____________________________</t>
  </si>
  <si>
    <t>_______________________________</t>
  </si>
  <si>
    <t>" _____ " ________________ 20__ г.</t>
  </si>
  <si>
    <t>"______ " _______________20__ г.</t>
  </si>
  <si>
    <t>на проектные работы</t>
  </si>
  <si>
    <t>№ п/п</t>
  </si>
  <si>
    <t>Характеристика предприятия,  сооружения или виды работ</t>
  </si>
  <si>
    <t>Обоснование стоимости (сборник на проектные и изыскательские работы)</t>
  </si>
  <si>
    <t>Расчет стоимости</t>
  </si>
  <si>
    <t>Стоимость  тыс. руб.</t>
  </si>
  <si>
    <t>ИТОГО</t>
  </si>
  <si>
    <t>ВСЕГО:</t>
  </si>
  <si>
    <t>Составил</t>
  </si>
  <si>
    <t>Хилькевич Г.М.</t>
  </si>
  <si>
    <t>Смета №19-05-385</t>
  </si>
  <si>
    <t>Монтаж оборудование встроенной ТП  2х1250/10/0,4 кВА по адресу: г.Москва, Ясный проезд, д.26. корп.1</t>
  </si>
  <si>
    <t>Ронтаж оборудование встроенной ТП  2х1250/10/0,4 кВА по адресу: г.Москва, Ясный проезд, д.26. корп.1.Текущая цена на II кв. 2019г. по объектам-аналогам  без НДС  = 10419,243 тыс.руб. Базовая стоимость строительно-монтажных работ в ценах 2001г. по объектам-аналогам  без НДС составляет :                                               СМР 1677,649/7,86+ ОБ 874,1594/4,65=                  2093,354 тыс. руб.</t>
  </si>
  <si>
    <t>{166+(242-166)/(3000-2000)*(2093,354-2000)}*1,2*0,85*1*4,15</t>
  </si>
  <si>
    <t xml:space="preserve">Справочник базовых цен на  строительство. Объекты энергетики (Утвержден Приказом ОАО РАО "ЕЭС России"от 10 февраля 2003 г. N 39)Таб.11 гр.5-6 +прим.4 К=1,2. Табл.А12 п. 2=(75%-эл.тех.часть-.+10%-сметы=85%;  Письмо Минстрой России от  17.05.19г. №17798-ДВ/0,9 Индекс пересчета стоимости проектных работ на II квартал 2019г. =  4,15                                                                                         Стадия   РП=100%  от стоимости проектных работ                                         </t>
  </si>
  <si>
    <t>НДС 20%</t>
  </si>
  <si>
    <t>Акт сдачи-приемки оказанных услуг № -----от --------------- 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</si>
</sst>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0.0000"/>
    <numFmt numFmtId="179" formatCode="0.000"/>
    <numFmt numFmtId="180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u val="single"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0" fillId="0" borderId="0" xfId="0" applyNumberFormat="1" applyAlignment="1">
      <alignment wrapText="1"/>
    </xf>
    <xf numFmtId="180" fontId="0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top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top"/>
    </xf>
    <xf numFmtId="0" fontId="0" fillId="0" borderId="15" xfId="0" applyNumberForma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/>
    </xf>
    <xf numFmtId="4" fontId="0" fillId="0" borderId="16" xfId="0" applyNumberFormat="1" applyBorder="1" applyAlignment="1">
      <alignment horizontal="right" vertical="top" wrapText="1"/>
    </xf>
    <xf numFmtId="4" fontId="0" fillId="0" borderId="17" xfId="0" applyNumberFormat="1" applyFont="1" applyBorder="1" applyAlignment="1">
      <alignment horizontal="right" vertical="top" wrapText="1"/>
    </xf>
    <xf numFmtId="4" fontId="0" fillId="0" borderId="18" xfId="0" applyNumberFormat="1" applyFont="1" applyBorder="1" applyAlignment="1">
      <alignment horizontal="right" vertical="top" wrapText="1"/>
    </xf>
    <xf numFmtId="4" fontId="0" fillId="0" borderId="19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left" wrapText="1"/>
    </xf>
    <xf numFmtId="4" fontId="4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/>
    </xf>
    <xf numFmtId="0" fontId="25" fillId="0" borderId="0" xfId="0" applyFont="1" applyAlignment="1">
      <alignment horizontal="left" vertical="top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50" fillId="0" borderId="20" xfId="0" applyFont="1" applyBorder="1" applyAlignment="1">
      <alignment horizontal="justify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justify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1" xfId="0" applyFont="1" applyBorder="1" applyAlignment="1">
      <alignment horizontal="justify" vertical="center"/>
    </xf>
    <xf numFmtId="0" fontId="50" fillId="0" borderId="21" xfId="0" applyFont="1" applyBorder="1" applyAlignment="1">
      <alignment horizontal="left" vertical="center" wrapText="1"/>
    </xf>
    <xf numFmtId="49" fontId="50" fillId="0" borderId="21" xfId="0" applyNumberFormat="1" applyFont="1" applyBorder="1" applyAlignment="1">
      <alignment horizontal="center" vertical="center" wrapText="1"/>
    </xf>
    <xf numFmtId="180" fontId="50" fillId="0" borderId="21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48" fillId="0" borderId="22" xfId="0" applyFont="1" applyBorder="1" applyAlignment="1">
      <alignment/>
    </xf>
    <xf numFmtId="0" fontId="50" fillId="0" borderId="22" xfId="0" applyFont="1" applyBorder="1" applyAlignment="1">
      <alignment horizontal="left" vertical="center"/>
    </xf>
    <xf numFmtId="49" fontId="50" fillId="0" borderId="22" xfId="0" applyNumberFormat="1" applyFont="1" applyBorder="1" applyAlignment="1">
      <alignment horizontal="center" vertical="center" wrapText="1"/>
    </xf>
    <xf numFmtId="180" fontId="50" fillId="0" borderId="22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2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 wrapText="1"/>
    </xf>
    <xf numFmtId="49" fontId="50" fillId="0" borderId="0" xfId="0" applyNumberFormat="1" applyFont="1" applyAlignment="1">
      <alignment horizontal="center" vertical="top"/>
    </xf>
    <xf numFmtId="179" fontId="50" fillId="0" borderId="22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/>
    </xf>
    <xf numFmtId="0" fontId="50" fillId="0" borderId="20" xfId="0" applyFont="1" applyBorder="1" applyAlignment="1">
      <alignment horizontal="left"/>
    </xf>
    <xf numFmtId="0" fontId="50" fillId="0" borderId="22" xfId="0" applyFont="1" applyBorder="1" applyAlignment="1">
      <alignment horizontal="justify" vertical="center"/>
    </xf>
    <xf numFmtId="0" fontId="50" fillId="0" borderId="20" xfId="0" applyFont="1" applyBorder="1" applyAlignment="1">
      <alignment vertical="justify"/>
    </xf>
    <xf numFmtId="179" fontId="50" fillId="0" borderId="20" xfId="0" applyNumberFormat="1" applyFont="1" applyBorder="1" applyAlignment="1">
      <alignment horizontal="center"/>
    </xf>
    <xf numFmtId="179" fontId="49" fillId="0" borderId="20" xfId="0" applyNumberFormat="1" applyFont="1" applyBorder="1" applyAlignment="1">
      <alignment horizontal="center"/>
    </xf>
    <xf numFmtId="0" fontId="50" fillId="0" borderId="0" xfId="0" applyFont="1" applyAlignment="1">
      <alignment horizontal="right"/>
    </xf>
    <xf numFmtId="0" fontId="51" fillId="0" borderId="2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J26"/>
  <sheetViews>
    <sheetView zoomScalePageLayoutView="0" workbookViewId="0" topLeftCell="A1">
      <selection activeCell="AN13" sqref="AN13"/>
    </sheetView>
  </sheetViews>
  <sheetFormatPr defaultColWidth="3.421875" defaultRowHeight="15"/>
  <cols>
    <col min="1" max="1" width="1.8515625" style="1" customWidth="1"/>
    <col min="2" max="16" width="3.00390625" style="1" customWidth="1"/>
    <col min="17" max="17" width="1.1484375" style="1" customWidth="1"/>
    <col min="18" max="18" width="3.00390625" style="1" customWidth="1"/>
    <col min="19" max="19" width="0.71875" style="1" customWidth="1"/>
    <col min="20" max="20" width="1.7109375" style="1" customWidth="1"/>
    <col min="21" max="21" width="3.00390625" style="1" customWidth="1"/>
    <col min="22" max="22" width="1.421875" style="1" customWidth="1"/>
    <col min="23" max="24" width="3.00390625" style="1" customWidth="1"/>
    <col min="25" max="25" width="2.8515625" style="1" customWidth="1"/>
    <col min="26" max="34" width="3.00390625" style="1" customWidth="1"/>
  </cols>
  <sheetData>
    <row r="4" s="1" customFormat="1" ht="0.75" customHeight="1"/>
    <row r="5" spans="2:33" s="1" customFormat="1" ht="21" customHeight="1">
      <c r="B5" s="13" t="s">
        <v>42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7" spans="1:34" ht="12.75" customHeight="1">
      <c r="A7"/>
      <c r="B7" s="14" t="s">
        <v>0</v>
      </c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/>
    </row>
    <row r="8" s="1" customFormat="1" ht="6.75" customHeight="1"/>
    <row r="9" spans="1:34" ht="12.75" customHeight="1">
      <c r="A9"/>
      <c r="B9" s="14" t="s">
        <v>1</v>
      </c>
      <c r="C9" s="14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/>
    </row>
    <row r="10" s="1" customFormat="1" ht="6.75" customHeight="1" thickBot="1"/>
    <row r="11" spans="2:33" ht="15" thickBot="1">
      <c r="B11" s="16" t="s">
        <v>2</v>
      </c>
      <c r="C11" s="16"/>
      <c r="D11" s="17" t="s">
        <v>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 t="s">
        <v>4</v>
      </c>
      <c r="V11" s="17"/>
      <c r="W11" s="17"/>
      <c r="X11" s="17" t="s">
        <v>5</v>
      </c>
      <c r="Y11" s="17"/>
      <c r="Z11" s="17" t="s">
        <v>6</v>
      </c>
      <c r="AA11" s="17"/>
      <c r="AB11" s="17"/>
      <c r="AC11" s="17"/>
      <c r="AD11" s="18" t="s">
        <v>7</v>
      </c>
      <c r="AE11" s="18"/>
      <c r="AF11" s="18"/>
      <c r="AG11" s="18"/>
    </row>
    <row r="12" spans="2:33" ht="14.25"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8"/>
      <c r="AE12" s="18"/>
      <c r="AF12" s="18"/>
      <c r="AG12" s="18"/>
    </row>
    <row r="13" spans="1:34" ht="60" customHeight="1" thickBot="1">
      <c r="A13"/>
      <c r="B13" s="19">
        <v>1</v>
      </c>
      <c r="C13" s="19"/>
      <c r="D13" s="20" t="s">
        <v>14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>
        <v>1</v>
      </c>
      <c r="V13" s="23"/>
      <c r="W13" s="24"/>
      <c r="X13" s="25" t="s">
        <v>8</v>
      </c>
      <c r="Y13" s="25"/>
      <c r="Z13" s="26" t="s">
        <v>15</v>
      </c>
      <c r="AA13" s="27"/>
      <c r="AB13" s="27"/>
      <c r="AC13" s="28"/>
      <c r="AD13" s="29" t="str">
        <f>Z13</f>
        <v>(сумма с НДС)</v>
      </c>
      <c r="AE13" s="29"/>
      <c r="AF13" s="29"/>
      <c r="AG13" s="29"/>
      <c r="AH13"/>
    </row>
    <row r="14" spans="2:33" s="1" customFormat="1" ht="6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2"/>
      <c r="AE14" s="12"/>
      <c r="AF14" s="12"/>
      <c r="AG14" s="12"/>
    </row>
    <row r="15" spans="29:33" ht="14.25">
      <c r="AC15" s="3" t="s">
        <v>9</v>
      </c>
      <c r="AD15" s="31" t="str">
        <f>AD13</f>
        <v>(сумма с НДС)</v>
      </c>
      <c r="AE15" s="31"/>
      <c r="AF15" s="31"/>
      <c r="AG15" s="31"/>
    </row>
    <row r="16" spans="29:33" ht="14.25">
      <c r="AC16" s="3" t="s">
        <v>12</v>
      </c>
      <c r="AD16" s="31" t="e">
        <f>AD15/1.18*0.18</f>
        <v>#VALUE!</v>
      </c>
      <c r="AE16" s="31"/>
      <c r="AF16" s="31"/>
      <c r="AG16" s="31"/>
    </row>
    <row r="17" spans="2:33" ht="14.25"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4" ht="12.75" customHeight="1">
      <c r="A18"/>
      <c r="B18" s="15" t="s">
        <v>17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/>
      <c r="AH18"/>
    </row>
    <row r="19" spans="2:33" s="1" customFormat="1" ht="12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4" ht="23.25" customHeight="1">
      <c r="A20"/>
      <c r="B20" s="33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6:33" ht="14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U21" s="6"/>
      <c r="V21" s="6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2:33" ht="14.25">
      <c r="B22" s="6" t="s">
        <v>11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T22" s="34" t="s">
        <v>13</v>
      </c>
      <c r="U22" s="34"/>
      <c r="V22" s="34"/>
      <c r="W22" s="34"/>
      <c r="X22" s="34"/>
      <c r="Y22" s="7"/>
      <c r="Z22" s="7"/>
      <c r="AA22" s="7"/>
      <c r="AB22" s="7"/>
      <c r="AC22" s="7"/>
      <c r="AD22" s="7"/>
      <c r="AE22" s="7"/>
      <c r="AF22" s="7"/>
      <c r="AG22" s="7"/>
    </row>
    <row r="23" spans="2:36" s="1" customFormat="1" ht="12.75" customHeight="1">
      <c r="B23" s="30" t="s">
        <v>18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5" t="s">
        <v>18</v>
      </c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11"/>
      <c r="AJ23" s="11"/>
    </row>
    <row r="24" spans="2:33" s="1" customFormat="1" ht="18.75" customHeight="1">
      <c r="B24" s="8"/>
      <c r="C24" s="8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6" s="1" customFormat="1" ht="12.75" customHeight="1">
      <c r="B25" s="30" t="s">
        <v>19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U25" s="30" t="s">
        <v>19</v>
      </c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6:33" ht="14.25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</sheetData>
  <sheetProtection/>
  <mergeCells count="27">
    <mergeCell ref="B25:Q25"/>
    <mergeCell ref="AD15:AG15"/>
    <mergeCell ref="AD16:AG16"/>
    <mergeCell ref="B17:AG17"/>
    <mergeCell ref="B18:AF18"/>
    <mergeCell ref="B20:AH20"/>
    <mergeCell ref="B23:Q23"/>
    <mergeCell ref="T22:X22"/>
    <mergeCell ref="R23:AH23"/>
    <mergeCell ref="U25:AJ25"/>
    <mergeCell ref="AD11:AG12"/>
    <mergeCell ref="B13:C13"/>
    <mergeCell ref="D13:T13"/>
    <mergeCell ref="U13:W13"/>
    <mergeCell ref="X13:Y13"/>
    <mergeCell ref="Z13:AC13"/>
    <mergeCell ref="AD13:AG13"/>
    <mergeCell ref="B5:AG5"/>
    <mergeCell ref="B7:E7"/>
    <mergeCell ref="F7:AG7"/>
    <mergeCell ref="B9:E9"/>
    <mergeCell ref="F9:AG9"/>
    <mergeCell ref="B11:C12"/>
    <mergeCell ref="D11:T12"/>
    <mergeCell ref="U11:W12"/>
    <mergeCell ref="X11:Y12"/>
    <mergeCell ref="Z11:AC12"/>
  </mergeCells>
  <printOptions/>
  <pageMargins left="0.7" right="0.18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E17" sqref="E17"/>
    </sheetView>
  </sheetViews>
  <sheetFormatPr defaultColWidth="9.140625" defaultRowHeight="15" outlineLevelRow="1"/>
  <cols>
    <col min="1" max="1" width="3.57421875" style="43" customWidth="1"/>
    <col min="2" max="2" width="38.8515625" style="43" customWidth="1"/>
    <col min="3" max="3" width="43.421875" style="43" customWidth="1"/>
    <col min="4" max="4" width="38.8515625" style="43" customWidth="1"/>
    <col min="5" max="5" width="17.28125" style="43" customWidth="1"/>
    <col min="6" max="16384" width="8.8515625" style="43" customWidth="1"/>
  </cols>
  <sheetData>
    <row r="1" spans="1:17" ht="12" outlineLevel="1">
      <c r="A1" s="36"/>
      <c r="B1" s="40" t="s">
        <v>20</v>
      </c>
      <c r="C1" s="37"/>
      <c r="D1" s="38"/>
      <c r="E1" s="40" t="s">
        <v>21</v>
      </c>
      <c r="F1" s="39"/>
      <c r="G1" s="39"/>
      <c r="H1" s="39"/>
      <c r="I1" s="39"/>
      <c r="J1" s="40"/>
      <c r="K1" s="39"/>
      <c r="L1" s="40"/>
      <c r="M1" s="41"/>
      <c r="N1" s="40"/>
      <c r="O1" s="39"/>
      <c r="P1" s="41"/>
      <c r="Q1" s="41"/>
    </row>
    <row r="2" spans="1:17" ht="12" outlineLevel="1">
      <c r="A2" s="36"/>
      <c r="B2" s="42"/>
      <c r="C2" s="37"/>
      <c r="D2" s="38"/>
      <c r="E2" s="39"/>
      <c r="F2" s="39"/>
      <c r="G2" s="39"/>
      <c r="H2" s="39"/>
      <c r="I2" s="39"/>
      <c r="J2" s="39"/>
      <c r="K2" s="39"/>
      <c r="L2" s="39"/>
      <c r="M2" s="41"/>
      <c r="N2" s="39"/>
      <c r="O2" s="39"/>
      <c r="P2" s="41"/>
      <c r="Q2" s="41"/>
    </row>
    <row r="3" spans="1:17" ht="12" outlineLevel="1">
      <c r="A3" s="36"/>
      <c r="B3" s="42" t="s">
        <v>22</v>
      </c>
      <c r="C3" s="37"/>
      <c r="D3" s="38"/>
      <c r="E3" s="39" t="s">
        <v>23</v>
      </c>
      <c r="F3" s="39"/>
      <c r="G3" s="39"/>
      <c r="H3" s="39"/>
      <c r="I3" s="39"/>
      <c r="J3" s="42"/>
      <c r="K3" s="39"/>
      <c r="L3" s="42"/>
      <c r="M3" s="41"/>
      <c r="N3" s="42"/>
      <c r="O3" s="39"/>
      <c r="P3" s="41"/>
      <c r="Q3" s="41"/>
    </row>
    <row r="4" spans="1:17" ht="12" outlineLevel="1">
      <c r="A4" s="36"/>
      <c r="B4" s="42" t="s">
        <v>24</v>
      </c>
      <c r="C4" s="37"/>
      <c r="D4" s="38"/>
      <c r="E4" s="39" t="s">
        <v>25</v>
      </c>
      <c r="F4" s="39"/>
      <c r="G4" s="39"/>
      <c r="H4" s="39"/>
      <c r="I4" s="39"/>
      <c r="J4" s="42"/>
      <c r="K4" s="39"/>
      <c r="L4" s="42"/>
      <c r="M4" s="41"/>
      <c r="N4" s="42"/>
      <c r="O4" s="39"/>
      <c r="P4" s="41"/>
      <c r="Q4" s="41"/>
    </row>
    <row r="6" spans="1:8" s="45" customFormat="1" ht="15" customHeight="1">
      <c r="A6" s="44" t="s">
        <v>36</v>
      </c>
      <c r="B6" s="44"/>
      <c r="C6" s="44"/>
      <c r="D6" s="44"/>
      <c r="E6" s="44"/>
      <c r="H6" s="40"/>
    </row>
    <row r="7" spans="1:5" s="45" customFormat="1" ht="15" customHeight="1">
      <c r="A7" s="46" t="s">
        <v>26</v>
      </c>
      <c r="B7" s="46"/>
      <c r="C7" s="46"/>
      <c r="D7" s="46"/>
      <c r="E7" s="46"/>
    </row>
    <row r="8" spans="1:5" s="45" customFormat="1" ht="8.25" customHeight="1">
      <c r="A8" s="47"/>
      <c r="B8" s="47"/>
      <c r="C8" s="47"/>
      <c r="D8" s="47"/>
      <c r="E8" s="47"/>
    </row>
    <row r="9" spans="1:5" s="45" customFormat="1" ht="16.5" customHeight="1">
      <c r="A9" s="48" t="s">
        <v>37</v>
      </c>
      <c r="B9" s="48"/>
      <c r="C9" s="48"/>
      <c r="D9" s="48"/>
      <c r="E9" s="48"/>
    </row>
    <row r="10" spans="1:5" s="45" customFormat="1" ht="12.75" customHeight="1">
      <c r="A10" s="49"/>
      <c r="B10" s="49"/>
      <c r="C10" s="49"/>
      <c r="D10" s="49"/>
      <c r="E10" s="49"/>
    </row>
    <row r="11" s="45" customFormat="1" ht="9" customHeight="1"/>
    <row r="12" spans="1:5" s="45" customFormat="1" ht="24">
      <c r="A12" s="50" t="s">
        <v>27</v>
      </c>
      <c r="B12" s="51" t="s">
        <v>28</v>
      </c>
      <c r="C12" s="52" t="s">
        <v>29</v>
      </c>
      <c r="D12" s="53" t="s">
        <v>30</v>
      </c>
      <c r="E12" s="53" t="s">
        <v>31</v>
      </c>
    </row>
    <row r="13" spans="1:5" s="45" customFormat="1" ht="61.5" customHeight="1">
      <c r="A13" s="54">
        <v>1</v>
      </c>
      <c r="B13" s="55" t="s">
        <v>38</v>
      </c>
      <c r="C13" s="56" t="s">
        <v>40</v>
      </c>
      <c r="D13" s="57" t="s">
        <v>39</v>
      </c>
      <c r="E13" s="58">
        <v>732.711</v>
      </c>
    </row>
    <row r="14" spans="1:5" s="45" customFormat="1" ht="101.25" customHeight="1">
      <c r="A14" s="59"/>
      <c r="B14" s="60"/>
      <c r="C14" s="61"/>
      <c r="D14" s="62"/>
      <c r="E14" s="63"/>
    </row>
    <row r="15" spans="1:5" s="45" customFormat="1" ht="18.75" customHeight="1">
      <c r="A15" s="64"/>
      <c r="B15" s="65" t="s">
        <v>32</v>
      </c>
      <c r="C15" s="66"/>
      <c r="D15" s="67"/>
      <c r="E15" s="68">
        <f>E13</f>
        <v>732.711</v>
      </c>
    </row>
    <row r="16" spans="1:5" s="45" customFormat="1" ht="18.75" customHeight="1">
      <c r="A16" s="69"/>
      <c r="B16" s="70" t="s">
        <v>41</v>
      </c>
      <c r="C16" s="71"/>
      <c r="D16" s="72"/>
      <c r="E16" s="73">
        <f>E15*0.2</f>
        <v>146.542</v>
      </c>
    </row>
    <row r="17" spans="1:5" s="45" customFormat="1" ht="18.75" customHeight="1">
      <c r="A17" s="69"/>
      <c r="B17" s="70" t="s">
        <v>33</v>
      </c>
      <c r="C17" s="69"/>
      <c r="D17" s="69"/>
      <c r="E17" s="74">
        <f>E16+E15</f>
        <v>879.253</v>
      </c>
    </row>
    <row r="18" s="45" customFormat="1" ht="12"/>
    <row r="19" s="45" customFormat="1" ht="12"/>
    <row r="20" s="45" customFormat="1" ht="12"/>
    <row r="21" spans="2:4" s="45" customFormat="1" ht="12">
      <c r="B21" s="75" t="s">
        <v>34</v>
      </c>
      <c r="C21" s="76"/>
      <c r="D21" s="45" t="s">
        <v>35</v>
      </c>
    </row>
    <row r="22" s="45" customFormat="1" ht="12"/>
    <row r="23" s="45" customFormat="1" ht="12"/>
    <row r="24" s="45" customFormat="1" ht="12"/>
    <row r="25" s="45" customFormat="1" ht="12"/>
    <row r="26" s="45" customFormat="1" ht="12"/>
    <row r="27" s="45" customFormat="1" ht="12"/>
    <row r="28" s="45" customFormat="1" ht="12"/>
    <row r="29" s="45" customFormat="1" ht="12"/>
    <row r="30" s="45" customFormat="1" ht="12"/>
    <row r="31" s="45" customFormat="1" ht="12"/>
    <row r="32" s="45" customFormat="1" ht="12"/>
    <row r="33" s="45" customFormat="1" ht="12"/>
    <row r="34" s="45" customFormat="1" ht="12"/>
    <row r="35" spans="2:8" ht="12">
      <c r="B35" s="45"/>
      <c r="C35" s="45"/>
      <c r="D35" s="45"/>
      <c r="E35" s="45"/>
      <c r="F35" s="45"/>
      <c r="G35" s="45"/>
      <c r="H35" s="45"/>
    </row>
    <row r="36" spans="2:8" ht="12">
      <c r="B36" s="45"/>
      <c r="C36" s="45"/>
      <c r="D36" s="45"/>
      <c r="E36" s="45"/>
      <c r="F36" s="45"/>
      <c r="G36" s="45"/>
      <c r="H36" s="45"/>
    </row>
    <row r="37" spans="2:8" ht="12">
      <c r="B37" s="45"/>
      <c r="C37" s="45"/>
      <c r="D37" s="45"/>
      <c r="E37" s="45"/>
      <c r="F37" s="45"/>
      <c r="G37" s="45"/>
      <c r="H37" s="45"/>
    </row>
    <row r="38" spans="2:8" ht="12">
      <c r="B38" s="45"/>
      <c r="C38" s="45"/>
      <c r="D38" s="45"/>
      <c r="E38" s="45"/>
      <c r="F38" s="45"/>
      <c r="G38" s="45"/>
      <c r="H38" s="45"/>
    </row>
  </sheetData>
  <sheetProtection/>
  <mergeCells count="8">
    <mergeCell ref="A6:E6"/>
    <mergeCell ref="A7:E7"/>
    <mergeCell ref="A9:E9"/>
    <mergeCell ref="A13:A14"/>
    <mergeCell ref="B13:B14"/>
    <mergeCell ref="C13:C14"/>
    <mergeCell ref="D13:D14"/>
    <mergeCell ref="E13:E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КалугаГлавСнаб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</dc:creator>
  <cp:keywords/>
  <dc:description/>
  <cp:lastModifiedBy>Хилькевич Галина Михайловна</cp:lastModifiedBy>
  <cp:lastPrinted>2015-06-16T10:37:27Z</cp:lastPrinted>
  <dcterms:created xsi:type="dcterms:W3CDTF">2009-06-16T10:08:22Z</dcterms:created>
  <dcterms:modified xsi:type="dcterms:W3CDTF">2019-08-27T06:29:43Z</dcterms:modified>
  <cp:category/>
  <cp:version/>
  <cp:contentType/>
  <cp:contentStatus/>
</cp:coreProperties>
</file>